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3.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4.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drawings/drawing5.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drawings/drawing6.xml" ContentType="application/vnd.openxmlformats-officedocument.drawing+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drawings/drawing7.xml" ContentType="application/vnd.openxmlformats-officedocument.drawing+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drawings/drawing8.xml" ContentType="application/vnd.openxmlformats-officedocument.drawing+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drawings/drawing9.xml" ContentType="application/vnd.openxmlformats-officedocument.drawing+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drawings/drawing10.xml" ContentType="application/vnd.openxmlformats-officedocument.drawing+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drawings/drawing11.xml" ContentType="application/vnd.openxmlformats-officedocument.drawing+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drawings/drawing12.xml" ContentType="application/vnd.openxmlformats-officedocument.drawing+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drawings/drawing13.xml" ContentType="application/vnd.openxmlformats-officedocument.drawing+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drawings/drawing14.xml" ContentType="application/vnd.openxmlformats-officedocument.drawing+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drawings/drawing15.xml" ContentType="application/vnd.openxmlformats-officedocument.drawing+xml"/>
  <Override PartName="/xl/ctrlProps/ctrlProp318.xml" ContentType="application/vnd.ms-excel.controlproperties+xml"/>
  <Override PartName="/xl/drawings/drawing16.xml" ContentType="application/vnd.openxmlformats-officedocument.drawing+xml"/>
  <Override PartName="/xl/ctrlProps/ctrlProp3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mc:AlternateContent xmlns:mc="http://schemas.openxmlformats.org/markup-compatibility/2006">
    <mc:Choice Requires="x15">
      <x15ac:absPath xmlns:x15ac="http://schemas.microsoft.com/office/spreadsheetml/2010/11/ac" url="https://vanduinkerkenrekreatie-my.sharepoint.com/personal/a_appeldoorn_vanduinkerken_com/Documents/Bureaublad/"/>
    </mc:Choice>
  </mc:AlternateContent>
  <xr:revisionPtr revIDLastSave="0" documentId="8_{EBA5F88C-842A-4C11-9752-F678BC00FE3C}" xr6:coauthVersionLast="47" xr6:coauthVersionMax="47" xr10:uidLastSave="{00000000-0000-0000-0000-000000000000}"/>
  <bookViews>
    <workbookView xWindow="2688" yWindow="720" windowWidth="30912" windowHeight="16560" tabRatio="844" xr2:uid="{00000000-000D-0000-FFFF-FFFF00000000}"/>
  </bookViews>
  <sheets>
    <sheet name="Informatie" sheetId="162" r:id="rId1"/>
    <sheet name="BB" sheetId="217" r:id="rId2"/>
    <sheet name="B" sheetId="219" r:id="rId3"/>
    <sheet name="L1" sheetId="222" r:id="rId4"/>
    <sheet name="L2" sheetId="226" r:id="rId5"/>
    <sheet name="L1 - L2" sheetId="151" state="hidden" r:id="rId6"/>
    <sheet name="M1" sheetId="231" r:id="rId7"/>
    <sheet name="M2" sheetId="232" r:id="rId8"/>
    <sheet name="M1 - M2" sheetId="237" state="hidden" r:id="rId9"/>
    <sheet name="Z1" sheetId="233" r:id="rId10"/>
    <sheet name="Z2" sheetId="234" r:id="rId11"/>
    <sheet name="ZZL" sheetId="235" r:id="rId12"/>
    <sheet name="Z1 - Z2" sheetId="238" state="hidden" r:id="rId13"/>
    <sheet name="Kampioenen" sheetId="59" r:id="rId14"/>
    <sheet name="Diversen" sheetId="123" r:id="rId15"/>
    <sheet name="Instellingen" sheetId="79" r:id="rId16"/>
    <sheet name="Afvaardiging" sheetId="5" r:id="rId17"/>
  </sheets>
  <definedNames>
    <definedName name="_xlnm.Print_Titles" localSheetId="16">Afvaardiging!$3:$4</definedName>
    <definedName name="_xlnm.Print_Titles" localSheetId="14">Diversen!$8:$8</definedName>
    <definedName name="_xlnm.Print_Titles" localSheetId="13">Kampioenen!$4:$4</definedName>
    <definedName name="Dressuur" localSheetId="14">Diversen!#REF!</definedName>
    <definedName name="Dressuur_1" localSheetId="14">Diversen!#REF!</definedName>
    <definedName name="Dressuur_11" localSheetId="14">Diversen!#REF!</definedName>
    <definedName name="Dressuur_12" localSheetId="14">Diversen!#REF!</definedName>
    <definedName name="Dressuur_13" localSheetId="14">Diversen!#REF!</definedName>
    <definedName name="Dressuur_2" localSheetId="14">Diversen!#REF!</definedName>
    <definedName name="Dressuur_3" localSheetId="14">Diversen!#REF!</definedName>
    <definedName name="Dressuur_4" localSheetId="14">Diversen!#REF!</definedName>
    <definedName name="Dressuur_5" localSheetId="14">Diversen!#REF!</definedName>
    <definedName name="Dressuur_6" localSheetId="14">Diversen!#REF!</definedName>
    <definedName name="Dressuur_7" localSheetId="14">Diversen!#REF!</definedName>
    <definedName name="Dressuur_8" localSheetId="14">Diversen!#REF!</definedName>
    <definedName name="Dressuur_9" localSheetId="14">Diversen!#REF!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16" i="232" l="1"/>
  <c r="BI16" i="232" s="1"/>
  <c r="BC15" i="232"/>
  <c r="BI15" i="232" s="1"/>
  <c r="BC14" i="232"/>
  <c r="BI14" i="232" s="1"/>
  <c r="BC13" i="232"/>
  <c r="BI13" i="232" s="1"/>
  <c r="BC12" i="232"/>
  <c r="BI12" i="232" s="1"/>
  <c r="BC11" i="232"/>
  <c r="BI11" i="232" s="1"/>
  <c r="BC10" i="232"/>
  <c r="BI10" i="232" s="1"/>
  <c r="BC9" i="232"/>
  <c r="BI9" i="232" s="1"/>
  <c r="Z16" i="232"/>
  <c r="Z15" i="232"/>
  <c r="Z14" i="232"/>
  <c r="Z13" i="232"/>
  <c r="Z12" i="232"/>
  <c r="Z11" i="232"/>
  <c r="Z10" i="232"/>
  <c r="Z9" i="232"/>
  <c r="R16" i="232"/>
  <c r="R15" i="232"/>
  <c r="R14" i="232"/>
  <c r="R13" i="232"/>
  <c r="R12" i="232"/>
  <c r="R11" i="232"/>
  <c r="R10" i="232"/>
  <c r="R9" i="232"/>
  <c r="J16" i="232"/>
  <c r="BD16" i="232" s="1"/>
  <c r="BJ16" i="232" s="1"/>
  <c r="J15" i="232"/>
  <c r="BD15" i="232" s="1"/>
  <c r="BJ15" i="232" s="1"/>
  <c r="J14" i="232"/>
  <c r="BD14" i="232" s="1"/>
  <c r="BJ14" i="232" s="1"/>
  <c r="J13" i="232"/>
  <c r="BD13" i="232" s="1"/>
  <c r="BJ13" i="232" s="1"/>
  <c r="J12" i="232"/>
  <c r="BD12" i="232" s="1"/>
  <c r="BJ12" i="232" s="1"/>
  <c r="J11" i="232"/>
  <c r="BD11" i="232" s="1"/>
  <c r="BJ11" i="232" s="1"/>
  <c r="J10" i="232"/>
  <c r="BD10" i="232" s="1"/>
  <c r="BJ10" i="232" s="1"/>
  <c r="J9" i="232"/>
  <c r="BD9" i="232" s="1"/>
  <c r="BJ9" i="232" s="1"/>
  <c r="BC25" i="231"/>
  <c r="BI25" i="231" s="1"/>
  <c r="BC24" i="231"/>
  <c r="BI24" i="231" s="1"/>
  <c r="BC23" i="231"/>
  <c r="BI23" i="231" s="1"/>
  <c r="BC22" i="231"/>
  <c r="BI22" i="231" s="1"/>
  <c r="BC21" i="231"/>
  <c r="BI21" i="231" s="1"/>
  <c r="BC20" i="231"/>
  <c r="BI20" i="231" s="1"/>
  <c r="BC19" i="231"/>
  <c r="BI19" i="231" s="1"/>
  <c r="BC18" i="231"/>
  <c r="BI18" i="231" s="1"/>
  <c r="BC17" i="231"/>
  <c r="BI17" i="231" s="1"/>
  <c r="BC16" i="231"/>
  <c r="BI16" i="231" s="1"/>
  <c r="BC15" i="231"/>
  <c r="BI15" i="231" s="1"/>
  <c r="BC14" i="231"/>
  <c r="BI14" i="231" s="1"/>
  <c r="BC13" i="231"/>
  <c r="BI13" i="231" s="1"/>
  <c r="BC12" i="231"/>
  <c r="BI12" i="231" s="1"/>
  <c r="BC11" i="231"/>
  <c r="BI11" i="231" s="1"/>
  <c r="BC10" i="231"/>
  <c r="BI10" i="231" s="1"/>
  <c r="BC9" i="231"/>
  <c r="BI9" i="231" s="1"/>
  <c r="Z25" i="231"/>
  <c r="Z24" i="231"/>
  <c r="Z23" i="231"/>
  <c r="Z22" i="231"/>
  <c r="Z21" i="231"/>
  <c r="Z20" i="231"/>
  <c r="Z19" i="231"/>
  <c r="Z18" i="231"/>
  <c r="Z17" i="231"/>
  <c r="Z16" i="231"/>
  <c r="Z15" i="231"/>
  <c r="Z14" i="231"/>
  <c r="Z13" i="231"/>
  <c r="Z12" i="231"/>
  <c r="Z11" i="231"/>
  <c r="Z10" i="231"/>
  <c r="Z9" i="231"/>
  <c r="R25" i="231"/>
  <c r="R24" i="231"/>
  <c r="R23" i="231"/>
  <c r="R22" i="231"/>
  <c r="R21" i="231"/>
  <c r="R20" i="231"/>
  <c r="R19" i="231"/>
  <c r="R18" i="231"/>
  <c r="R17" i="231"/>
  <c r="R16" i="231"/>
  <c r="R15" i="231"/>
  <c r="R14" i="231"/>
  <c r="R13" i="231"/>
  <c r="R12" i="231"/>
  <c r="R11" i="231"/>
  <c r="R10" i="231"/>
  <c r="R9" i="231"/>
  <c r="J25" i="231"/>
  <c r="J24" i="231"/>
  <c r="J23" i="231"/>
  <c r="BD23" i="231" s="1"/>
  <c r="BJ23" i="231" s="1"/>
  <c r="J22" i="231"/>
  <c r="J21" i="231"/>
  <c r="BD21" i="231" s="1"/>
  <c r="BJ21" i="231" s="1"/>
  <c r="J20" i="231"/>
  <c r="J19" i="231"/>
  <c r="BD19" i="231" s="1"/>
  <c r="BJ19" i="231" s="1"/>
  <c r="J18" i="231"/>
  <c r="J17" i="231"/>
  <c r="BD17" i="231" s="1"/>
  <c r="BJ17" i="231" s="1"/>
  <c r="J16" i="231"/>
  <c r="J15" i="231"/>
  <c r="BD15" i="231" s="1"/>
  <c r="BJ15" i="231" s="1"/>
  <c r="J14" i="231"/>
  <c r="J13" i="231"/>
  <c r="BD13" i="231" s="1"/>
  <c r="BJ13" i="231" s="1"/>
  <c r="J12" i="231"/>
  <c r="J11" i="231"/>
  <c r="BD11" i="231" s="1"/>
  <c r="BJ11" i="231" s="1"/>
  <c r="J10" i="231"/>
  <c r="J9" i="231"/>
  <c r="BD9" i="231" s="1"/>
  <c r="BJ9" i="231" s="1"/>
  <c r="BC28" i="226"/>
  <c r="BI28" i="226" s="1"/>
  <c r="BC27" i="226"/>
  <c r="BI27" i="226" s="1"/>
  <c r="BC26" i="226"/>
  <c r="BI26" i="226" s="1"/>
  <c r="BC25" i="226"/>
  <c r="BI25" i="226" s="1"/>
  <c r="BC24" i="226"/>
  <c r="BI24" i="226" s="1"/>
  <c r="BC23" i="226"/>
  <c r="BI23" i="226" s="1"/>
  <c r="BC22" i="226"/>
  <c r="BI22" i="226" s="1"/>
  <c r="BC21" i="226"/>
  <c r="BI21" i="226" s="1"/>
  <c r="BC20" i="226"/>
  <c r="BI20" i="226" s="1"/>
  <c r="BC19" i="226"/>
  <c r="BI19" i="226" s="1"/>
  <c r="BC18" i="226"/>
  <c r="BI18" i="226" s="1"/>
  <c r="BC17" i="226"/>
  <c r="BI17" i="226" s="1"/>
  <c r="BC16" i="226"/>
  <c r="BI16" i="226" s="1"/>
  <c r="BC15" i="226"/>
  <c r="BI15" i="226" s="1"/>
  <c r="BC14" i="226"/>
  <c r="BI14" i="226" s="1"/>
  <c r="BC13" i="226"/>
  <c r="BI13" i="226" s="1"/>
  <c r="BC12" i="226"/>
  <c r="BI12" i="226" s="1"/>
  <c r="BC11" i="226"/>
  <c r="BI11" i="226" s="1"/>
  <c r="BC10" i="226"/>
  <c r="BI10" i="226" s="1"/>
  <c r="BC9" i="226"/>
  <c r="BI9" i="226" s="1"/>
  <c r="Z28" i="226"/>
  <c r="Z27" i="226"/>
  <c r="Z26" i="226"/>
  <c r="Z25" i="226"/>
  <c r="Z24" i="226"/>
  <c r="Z23" i="226"/>
  <c r="Z22" i="226"/>
  <c r="Z21" i="226"/>
  <c r="Z20" i="226"/>
  <c r="Z19" i="226"/>
  <c r="Z18" i="226"/>
  <c r="Z17" i="226"/>
  <c r="Z16" i="226"/>
  <c r="Z15" i="226"/>
  <c r="Z14" i="226"/>
  <c r="Z13" i="226"/>
  <c r="Z12" i="226"/>
  <c r="Z11" i="226"/>
  <c r="Z10" i="226"/>
  <c r="Z9" i="226"/>
  <c r="R28" i="226"/>
  <c r="R27" i="226"/>
  <c r="R26" i="226"/>
  <c r="R25" i="226"/>
  <c r="R24" i="226"/>
  <c r="R23" i="226"/>
  <c r="R22" i="226"/>
  <c r="R21" i="226"/>
  <c r="R20" i="226"/>
  <c r="R19" i="226"/>
  <c r="R18" i="226"/>
  <c r="R17" i="226"/>
  <c r="R16" i="226"/>
  <c r="R15" i="226"/>
  <c r="R14" i="226"/>
  <c r="R13" i="226"/>
  <c r="R12" i="226"/>
  <c r="R11" i="226"/>
  <c r="R10" i="226"/>
  <c r="R9" i="226"/>
  <c r="J28" i="226"/>
  <c r="BD28" i="226" s="1"/>
  <c r="BJ28" i="226" s="1"/>
  <c r="J27" i="226"/>
  <c r="BD27" i="226" s="1"/>
  <c r="BJ27" i="226" s="1"/>
  <c r="J26" i="226"/>
  <c r="BD26" i="226" s="1"/>
  <c r="BJ26" i="226" s="1"/>
  <c r="J25" i="226"/>
  <c r="J24" i="226"/>
  <c r="J23" i="226"/>
  <c r="J22" i="226"/>
  <c r="J21" i="226"/>
  <c r="J20" i="226"/>
  <c r="BD20" i="226" s="1"/>
  <c r="BJ20" i="226" s="1"/>
  <c r="J19" i="226"/>
  <c r="BD19" i="226" s="1"/>
  <c r="BJ19" i="226" s="1"/>
  <c r="J18" i="226"/>
  <c r="BD18" i="226" s="1"/>
  <c r="BJ18" i="226" s="1"/>
  <c r="J17" i="226"/>
  <c r="BD17" i="226" s="1"/>
  <c r="BJ17" i="226" s="1"/>
  <c r="J16" i="226"/>
  <c r="BD16" i="226" s="1"/>
  <c r="BJ16" i="226" s="1"/>
  <c r="J15" i="226"/>
  <c r="BD15" i="226" s="1"/>
  <c r="BJ15" i="226" s="1"/>
  <c r="J14" i="226"/>
  <c r="BD14" i="226" s="1"/>
  <c r="BJ14" i="226" s="1"/>
  <c r="J13" i="226"/>
  <c r="J12" i="226"/>
  <c r="BD12" i="226" s="1"/>
  <c r="BJ12" i="226" s="1"/>
  <c r="J11" i="226"/>
  <c r="BD11" i="226" s="1"/>
  <c r="BJ11" i="226" s="1"/>
  <c r="J10" i="226"/>
  <c r="BD10" i="226" s="1"/>
  <c r="BJ10" i="226" s="1"/>
  <c r="J9" i="226"/>
  <c r="BD9" i="226" s="1"/>
  <c r="BJ9" i="226" s="1"/>
  <c r="BC22" i="222"/>
  <c r="BI22" i="222" s="1"/>
  <c r="BC21" i="222"/>
  <c r="BI21" i="222" s="1"/>
  <c r="BC20" i="222"/>
  <c r="BI20" i="222" s="1"/>
  <c r="BC19" i="222"/>
  <c r="BI19" i="222" s="1"/>
  <c r="BC18" i="222"/>
  <c r="BI18" i="222" s="1"/>
  <c r="BC17" i="222"/>
  <c r="BI17" i="222" s="1"/>
  <c r="BC16" i="222"/>
  <c r="BI16" i="222" s="1"/>
  <c r="BC15" i="222"/>
  <c r="BI15" i="222" s="1"/>
  <c r="BC14" i="222"/>
  <c r="BI14" i="222" s="1"/>
  <c r="BC13" i="222"/>
  <c r="BI13" i="222" s="1"/>
  <c r="BC12" i="222"/>
  <c r="BI12" i="222" s="1"/>
  <c r="BC11" i="222"/>
  <c r="BI11" i="222" s="1"/>
  <c r="BC10" i="222"/>
  <c r="BI10" i="222" s="1"/>
  <c r="BC9" i="222"/>
  <c r="BI9" i="222" s="1"/>
  <c r="Z22" i="222"/>
  <c r="Z21" i="222"/>
  <c r="Z20" i="222"/>
  <c r="Z19" i="222"/>
  <c r="Z18" i="222"/>
  <c r="Z17" i="222"/>
  <c r="Z16" i="222"/>
  <c r="Z15" i="222"/>
  <c r="Z14" i="222"/>
  <c r="Z13" i="222"/>
  <c r="Z12" i="222"/>
  <c r="Z11" i="222"/>
  <c r="Z10" i="222"/>
  <c r="Z9" i="222"/>
  <c r="R22" i="222"/>
  <c r="R21" i="222"/>
  <c r="R20" i="222"/>
  <c r="R19" i="222"/>
  <c r="R18" i="222"/>
  <c r="R17" i="222"/>
  <c r="R16" i="222"/>
  <c r="R15" i="222"/>
  <c r="R14" i="222"/>
  <c r="R13" i="222"/>
  <c r="R12" i="222"/>
  <c r="R11" i="222"/>
  <c r="R10" i="222"/>
  <c r="R9" i="222"/>
  <c r="J22" i="222"/>
  <c r="BD22" i="222" s="1"/>
  <c r="BJ22" i="222" s="1"/>
  <c r="J21" i="222"/>
  <c r="J20" i="222"/>
  <c r="J19" i="222"/>
  <c r="J18" i="222"/>
  <c r="J17" i="222"/>
  <c r="BD17" i="222" s="1"/>
  <c r="BJ17" i="222" s="1"/>
  <c r="J16" i="222"/>
  <c r="BD16" i="222" s="1"/>
  <c r="BJ16" i="222" s="1"/>
  <c r="J15" i="222"/>
  <c r="J14" i="222"/>
  <c r="BD14" i="222" s="1"/>
  <c r="BJ14" i="222" s="1"/>
  <c r="J13" i="222"/>
  <c r="J12" i="222"/>
  <c r="J11" i="222"/>
  <c r="J10" i="222"/>
  <c r="J9" i="222"/>
  <c r="BD9" i="222" s="1"/>
  <c r="BJ9" i="222" s="1"/>
  <c r="BC31" i="219"/>
  <c r="BI31" i="219" s="1"/>
  <c r="BC30" i="219"/>
  <c r="BI30" i="219" s="1"/>
  <c r="BC29" i="219"/>
  <c r="BI29" i="219" s="1"/>
  <c r="BC28" i="219"/>
  <c r="BI28" i="219" s="1"/>
  <c r="BC27" i="219"/>
  <c r="BI27" i="219" s="1"/>
  <c r="BC26" i="219"/>
  <c r="BI26" i="219" s="1"/>
  <c r="BC25" i="219"/>
  <c r="BI25" i="219" s="1"/>
  <c r="BC24" i="219"/>
  <c r="BI24" i="219" s="1"/>
  <c r="BC23" i="219"/>
  <c r="BI23" i="219" s="1"/>
  <c r="BC22" i="219"/>
  <c r="BI22" i="219" s="1"/>
  <c r="BC21" i="219"/>
  <c r="BI21" i="219" s="1"/>
  <c r="BC20" i="219"/>
  <c r="BI20" i="219" s="1"/>
  <c r="BC19" i="219"/>
  <c r="BI19" i="219" s="1"/>
  <c r="BC18" i="219"/>
  <c r="BI18" i="219" s="1"/>
  <c r="BC14" i="219"/>
  <c r="BI14" i="219" s="1"/>
  <c r="BC17" i="219"/>
  <c r="BI17" i="219" s="1"/>
  <c r="BC16" i="219"/>
  <c r="BI16" i="219" s="1"/>
  <c r="BC15" i="219"/>
  <c r="BI15" i="219" s="1"/>
  <c r="BC13" i="219"/>
  <c r="BI13" i="219" s="1"/>
  <c r="BC12" i="219"/>
  <c r="BI12" i="219" s="1"/>
  <c r="BC11" i="219"/>
  <c r="BI11" i="219" s="1"/>
  <c r="BC10" i="219"/>
  <c r="BI10" i="219" s="1"/>
  <c r="BC9" i="219"/>
  <c r="BI9" i="219" s="1"/>
  <c r="Z31" i="219"/>
  <c r="Z30" i="219"/>
  <c r="Z29" i="219"/>
  <c r="Z28" i="219"/>
  <c r="Z27" i="219"/>
  <c r="Z26" i="219"/>
  <c r="Z25" i="219"/>
  <c r="Z24" i="219"/>
  <c r="Z23" i="219"/>
  <c r="Z22" i="219"/>
  <c r="Z21" i="219"/>
  <c r="Z20" i="219"/>
  <c r="Z19" i="219"/>
  <c r="Z18" i="219"/>
  <c r="Z14" i="219"/>
  <c r="Z17" i="219"/>
  <c r="Z16" i="219"/>
  <c r="Z15" i="219"/>
  <c r="Z13" i="219"/>
  <c r="Z12" i="219"/>
  <c r="Z11" i="219"/>
  <c r="Z10" i="219"/>
  <c r="Z9" i="219"/>
  <c r="R31" i="219"/>
  <c r="R30" i="219"/>
  <c r="R29" i="219"/>
  <c r="R28" i="219"/>
  <c r="R27" i="219"/>
  <c r="R26" i="219"/>
  <c r="R25" i="219"/>
  <c r="R24" i="219"/>
  <c r="R23" i="219"/>
  <c r="R22" i="219"/>
  <c r="R21" i="219"/>
  <c r="R20" i="219"/>
  <c r="R19" i="219"/>
  <c r="R18" i="219"/>
  <c r="R14" i="219"/>
  <c r="R17" i="219"/>
  <c r="R16" i="219"/>
  <c r="R15" i="219"/>
  <c r="R13" i="219"/>
  <c r="R12" i="219"/>
  <c r="R11" i="219"/>
  <c r="R10" i="219"/>
  <c r="R9" i="219"/>
  <c r="J31" i="219"/>
  <c r="J30" i="219"/>
  <c r="J29" i="219"/>
  <c r="BD29" i="219" s="1"/>
  <c r="BJ29" i="219" s="1"/>
  <c r="J28" i="219"/>
  <c r="J27" i="219"/>
  <c r="J26" i="219"/>
  <c r="J25" i="219"/>
  <c r="BD25" i="219" s="1"/>
  <c r="BJ25" i="219" s="1"/>
  <c r="J24" i="219"/>
  <c r="J23" i="219"/>
  <c r="J22" i="219"/>
  <c r="J21" i="219"/>
  <c r="BD21" i="219" s="1"/>
  <c r="BJ21" i="219" s="1"/>
  <c r="J20" i="219"/>
  <c r="J19" i="219"/>
  <c r="J18" i="219"/>
  <c r="J14" i="219"/>
  <c r="BD14" i="219" s="1"/>
  <c r="BJ14" i="219" s="1"/>
  <c r="J17" i="219"/>
  <c r="J16" i="219"/>
  <c r="J15" i="219"/>
  <c r="J13" i="219"/>
  <c r="BD13" i="219" s="1"/>
  <c r="BJ13" i="219" s="1"/>
  <c r="J12" i="219"/>
  <c r="J11" i="219"/>
  <c r="J10" i="219"/>
  <c r="J9" i="219"/>
  <c r="BD9" i="219" s="1"/>
  <c r="BJ9" i="219" s="1"/>
  <c r="BC14" i="235"/>
  <c r="BC13" i="235"/>
  <c r="BC12" i="235"/>
  <c r="BC11" i="235"/>
  <c r="BC10" i="235"/>
  <c r="BC9" i="235"/>
  <c r="Z14" i="235"/>
  <c r="Z13" i="235"/>
  <c r="Z12" i="235"/>
  <c r="Z11" i="235"/>
  <c r="Z10" i="235"/>
  <c r="Z9" i="235"/>
  <c r="R14" i="235"/>
  <c r="R13" i="235"/>
  <c r="R12" i="235"/>
  <c r="R11" i="235"/>
  <c r="R10" i="235"/>
  <c r="R9" i="235"/>
  <c r="J14" i="235"/>
  <c r="BD14" i="235" s="1"/>
  <c r="BJ14" i="235" s="1"/>
  <c r="J13" i="235"/>
  <c r="BD13" i="235" s="1"/>
  <c r="BJ13" i="235" s="1"/>
  <c r="J12" i="235"/>
  <c r="BD12" i="235" s="1"/>
  <c r="BJ12" i="235" s="1"/>
  <c r="J11" i="235"/>
  <c r="J10" i="235"/>
  <c r="BD10" i="235" s="1"/>
  <c r="BJ10" i="235" s="1"/>
  <c r="J9" i="235"/>
  <c r="BC16" i="234"/>
  <c r="BC15" i="234"/>
  <c r="BC14" i="234"/>
  <c r="BC13" i="234"/>
  <c r="BC12" i="234"/>
  <c r="BC11" i="234"/>
  <c r="BC10" i="234"/>
  <c r="BC9" i="234"/>
  <c r="Z16" i="234"/>
  <c r="Z15" i="234"/>
  <c r="Z14" i="234"/>
  <c r="Z13" i="234"/>
  <c r="Z12" i="234"/>
  <c r="Z11" i="234"/>
  <c r="Z10" i="234"/>
  <c r="Z9" i="234"/>
  <c r="R16" i="234"/>
  <c r="R15" i="234"/>
  <c r="R14" i="234"/>
  <c r="R13" i="234"/>
  <c r="R12" i="234"/>
  <c r="R11" i="234"/>
  <c r="R10" i="234"/>
  <c r="R9" i="234"/>
  <c r="J16" i="234"/>
  <c r="BD16" i="234" s="1"/>
  <c r="BJ16" i="234" s="1"/>
  <c r="J15" i="234"/>
  <c r="BD15" i="234" s="1"/>
  <c r="BJ15" i="234" s="1"/>
  <c r="J14" i="234"/>
  <c r="BD14" i="234" s="1"/>
  <c r="BJ14" i="234" s="1"/>
  <c r="J13" i="234"/>
  <c r="J12" i="234"/>
  <c r="BD12" i="234" s="1"/>
  <c r="BJ12" i="234" s="1"/>
  <c r="J11" i="234"/>
  <c r="BD11" i="234" s="1"/>
  <c r="BJ11" i="234" s="1"/>
  <c r="J10" i="234"/>
  <c r="BD10" i="234" s="1"/>
  <c r="BJ10" i="234" s="1"/>
  <c r="J9" i="234"/>
  <c r="BC20" i="233"/>
  <c r="BC19" i="233"/>
  <c r="BC18" i="233"/>
  <c r="BC17" i="233"/>
  <c r="BC16" i="233"/>
  <c r="BC15" i="233"/>
  <c r="BC14" i="233"/>
  <c r="BC13" i="233"/>
  <c r="BC12" i="233"/>
  <c r="BC11" i="233"/>
  <c r="BC10" i="233"/>
  <c r="BC9" i="233"/>
  <c r="Z20" i="233"/>
  <c r="Z19" i="233"/>
  <c r="Z18" i="233"/>
  <c r="Z17" i="233"/>
  <c r="Z16" i="233"/>
  <c r="Z15" i="233"/>
  <c r="Z14" i="233"/>
  <c r="Z13" i="233"/>
  <c r="Z12" i="233"/>
  <c r="Z11" i="233"/>
  <c r="Z10" i="233"/>
  <c r="Z9" i="233"/>
  <c r="R20" i="233"/>
  <c r="R19" i="233"/>
  <c r="R18" i="233"/>
  <c r="R17" i="233"/>
  <c r="R16" i="233"/>
  <c r="R15" i="233"/>
  <c r="R14" i="233"/>
  <c r="R13" i="233"/>
  <c r="R12" i="233"/>
  <c r="R11" i="233"/>
  <c r="R10" i="233"/>
  <c r="R9" i="233"/>
  <c r="J20" i="233"/>
  <c r="BD20" i="233" s="1"/>
  <c r="BJ20" i="233" s="1"/>
  <c r="J19" i="233"/>
  <c r="BD19" i="233" s="1"/>
  <c r="BJ19" i="233" s="1"/>
  <c r="J18" i="233"/>
  <c r="J17" i="233"/>
  <c r="J16" i="233"/>
  <c r="BD16" i="233" s="1"/>
  <c r="BJ16" i="233" s="1"/>
  <c r="J15" i="233"/>
  <c r="J14" i="233"/>
  <c r="BD14" i="233" s="1"/>
  <c r="BJ14" i="233" s="1"/>
  <c r="J13" i="233"/>
  <c r="J12" i="233"/>
  <c r="BD12" i="233" s="1"/>
  <c r="BJ12" i="233" s="1"/>
  <c r="J11" i="233"/>
  <c r="BD11" i="233" s="1"/>
  <c r="BJ11" i="233" s="1"/>
  <c r="J10" i="233"/>
  <c r="BD10" i="233" s="1"/>
  <c r="BJ10" i="233" s="1"/>
  <c r="J9" i="233"/>
  <c r="BD21" i="226" l="1"/>
  <c r="BJ21" i="226" s="1"/>
  <c r="BD13" i="233"/>
  <c r="BJ13" i="233" s="1"/>
  <c r="BD13" i="222"/>
  <c r="BJ13" i="222" s="1"/>
  <c r="BD21" i="222"/>
  <c r="BJ21" i="222" s="1"/>
  <c r="BD13" i="226"/>
  <c r="BJ13" i="226" s="1"/>
  <c r="BD18" i="233"/>
  <c r="BJ18" i="233" s="1"/>
  <c r="BD22" i="226"/>
  <c r="BJ22" i="226" s="1"/>
  <c r="BD9" i="233"/>
  <c r="BJ9" i="233" s="1"/>
  <c r="BD17" i="233"/>
  <c r="BJ17" i="233" s="1"/>
  <c r="BD11" i="235"/>
  <c r="BJ11" i="235" s="1"/>
  <c r="BD11" i="219"/>
  <c r="BJ11" i="219" s="1"/>
  <c r="BD19" i="219"/>
  <c r="BJ19" i="219" s="1"/>
  <c r="BD27" i="219"/>
  <c r="BJ27" i="219" s="1"/>
  <c r="BD15" i="222"/>
  <c r="BJ15" i="222" s="1"/>
  <c r="BD23" i="226"/>
  <c r="BJ23" i="226" s="1"/>
  <c r="BD9" i="234"/>
  <c r="BJ9" i="234" s="1"/>
  <c r="BD9" i="235"/>
  <c r="BJ9" i="235" s="1"/>
  <c r="BD24" i="226"/>
  <c r="BJ24" i="226" s="1"/>
  <c r="BD25" i="231"/>
  <c r="BJ25" i="231" s="1"/>
  <c r="BD10" i="222"/>
  <c r="BJ10" i="222" s="1"/>
  <c r="BD18" i="222"/>
  <c r="BJ18" i="222" s="1"/>
  <c r="BD13" i="234"/>
  <c r="BJ13" i="234" s="1"/>
  <c r="BD15" i="233"/>
  <c r="BJ15" i="233" s="1"/>
  <c r="BD16" i="219"/>
  <c r="BJ16" i="219" s="1"/>
  <c r="BD23" i="219"/>
  <c r="BJ23" i="219" s="1"/>
  <c r="BD31" i="219"/>
  <c r="BJ31" i="219" s="1"/>
  <c r="BD11" i="222"/>
  <c r="BJ11" i="222" s="1"/>
  <c r="BD19" i="222"/>
  <c r="BJ19" i="222" s="1"/>
  <c r="BD25" i="226"/>
  <c r="BJ25" i="226" s="1"/>
  <c r="BD12" i="222"/>
  <c r="BJ12" i="222" s="1"/>
  <c r="BD20" i="222"/>
  <c r="BJ20" i="222" s="1"/>
  <c r="BD12" i="231"/>
  <c r="BJ12" i="231" s="1"/>
  <c r="BD16" i="231"/>
  <c r="BJ16" i="231" s="1"/>
  <c r="BD20" i="231"/>
  <c r="BJ20" i="231" s="1"/>
  <c r="BD24" i="231"/>
  <c r="BJ24" i="231" s="1"/>
  <c r="BD10" i="231"/>
  <c r="BJ10" i="231" s="1"/>
  <c r="BD14" i="231"/>
  <c r="BJ14" i="231" s="1"/>
  <c r="BD18" i="231"/>
  <c r="BJ18" i="231" s="1"/>
  <c r="BD22" i="231"/>
  <c r="BJ22" i="231" s="1"/>
  <c r="BD12" i="219"/>
  <c r="BJ12" i="219" s="1"/>
  <c r="BD17" i="219"/>
  <c r="BJ17" i="219" s="1"/>
  <c r="BD20" i="219"/>
  <c r="BJ20" i="219" s="1"/>
  <c r="BD24" i="219"/>
  <c r="BJ24" i="219" s="1"/>
  <c r="BD28" i="219"/>
  <c r="BJ28" i="219" s="1"/>
  <c r="BD10" i="219"/>
  <c r="BJ10" i="219" s="1"/>
  <c r="BD15" i="219"/>
  <c r="BJ15" i="219" s="1"/>
  <c r="BD18" i="219"/>
  <c r="BJ18" i="219" s="1"/>
  <c r="BD22" i="219"/>
  <c r="BJ22" i="219" s="1"/>
  <c r="BD26" i="219"/>
  <c r="BJ26" i="219" s="1"/>
  <c r="BD30" i="219"/>
  <c r="BJ30" i="219" s="1"/>
  <c r="J4" i="5" l="1"/>
  <c r="I4" i="5"/>
  <c r="AU7" i="238" l="1"/>
  <c r="AM7" i="238"/>
  <c r="AE7" i="238"/>
  <c r="W7" i="238"/>
  <c r="O7" i="238"/>
  <c r="G7" i="238"/>
  <c r="AU6" i="238"/>
  <c r="AM6" i="238"/>
  <c r="AE6" i="238"/>
  <c r="W6" i="238"/>
  <c r="O6" i="238"/>
  <c r="G6" i="238"/>
  <c r="O5" i="238"/>
  <c r="O4" i="238"/>
  <c r="BE2" i="238" s="1"/>
  <c r="BL3" i="238"/>
  <c r="C3" i="238"/>
  <c r="BC2" i="238"/>
  <c r="AX2" i="238"/>
  <c r="AP2" i="238"/>
  <c r="AH2" i="238"/>
  <c r="Z2" i="238"/>
  <c r="R2" i="238"/>
  <c r="J2" i="238"/>
  <c r="D2" i="238"/>
  <c r="AU7" i="237"/>
  <c r="AM7" i="237"/>
  <c r="AE7" i="237"/>
  <c r="W7" i="237"/>
  <c r="O7" i="237"/>
  <c r="G7" i="237"/>
  <c r="AU6" i="237"/>
  <c r="AM6" i="237"/>
  <c r="AE6" i="237"/>
  <c r="W6" i="237"/>
  <c r="O6" i="237"/>
  <c r="G6" i="237"/>
  <c r="O5" i="237"/>
  <c r="O4" i="237"/>
  <c r="BE2" i="237" s="1"/>
  <c r="BL3" i="237"/>
  <c r="C3" i="237"/>
  <c r="BC2" i="237"/>
  <c r="AX2" i="237"/>
  <c r="AP2" i="237"/>
  <c r="AH2" i="237"/>
  <c r="Z2" i="237"/>
  <c r="R2" i="237"/>
  <c r="J2" i="237"/>
  <c r="D2" i="237"/>
  <c r="BD2" i="237" l="1"/>
  <c r="BJ2" i="237" s="1"/>
  <c r="BD2" i="238"/>
  <c r="BJ2" i="238" s="1"/>
  <c r="BF2" i="237"/>
  <c r="BI2" i="237" s="1"/>
  <c r="BF2" i="238"/>
  <c r="BI2" i="238" s="1"/>
  <c r="AU7" i="235"/>
  <c r="AM7" i="235"/>
  <c r="AE7" i="235"/>
  <c r="W7" i="235"/>
  <c r="O7" i="235"/>
  <c r="G7" i="235"/>
  <c r="AU6" i="235"/>
  <c r="AM6" i="235"/>
  <c r="AE6" i="235"/>
  <c r="W6" i="235"/>
  <c r="O6" i="235"/>
  <c r="G6" i="235"/>
  <c r="O5" i="235"/>
  <c r="O4" i="235"/>
  <c r="BL3" i="235"/>
  <c r="C3" i="235"/>
  <c r="BC2" i="235"/>
  <c r="AX2" i="235"/>
  <c r="AP2" i="235"/>
  <c r="AH2" i="235"/>
  <c r="Z2" i="235"/>
  <c r="R2" i="235"/>
  <c r="J2" i="235"/>
  <c r="D2" i="235"/>
  <c r="AU7" i="234"/>
  <c r="AM7" i="234"/>
  <c r="AE7" i="234"/>
  <c r="W7" i="234"/>
  <c r="O7" i="234"/>
  <c r="G7" i="234"/>
  <c r="AU6" i="234"/>
  <c r="AM6" i="234"/>
  <c r="AE6" i="234"/>
  <c r="W6" i="234"/>
  <c r="O6" i="234"/>
  <c r="G6" i="234"/>
  <c r="O5" i="234"/>
  <c r="O4" i="234"/>
  <c r="BL3" i="234"/>
  <c r="C3" i="234"/>
  <c r="BC2" i="234"/>
  <c r="AX2" i="234"/>
  <c r="AP2" i="234"/>
  <c r="AH2" i="234"/>
  <c r="Z2" i="234"/>
  <c r="R2" i="234"/>
  <c r="J2" i="234"/>
  <c r="D2" i="234"/>
  <c r="AU7" i="233"/>
  <c r="AM7" i="233"/>
  <c r="AE7" i="233"/>
  <c r="W7" i="233"/>
  <c r="O7" i="233"/>
  <c r="G7" i="233"/>
  <c r="AU6" i="233"/>
  <c r="AM6" i="233"/>
  <c r="AE6" i="233"/>
  <c r="W6" i="233"/>
  <c r="O6" i="233"/>
  <c r="G6" i="233"/>
  <c r="O5" i="233"/>
  <c r="O4" i="233"/>
  <c r="BL3" i="233"/>
  <c r="C3" i="233"/>
  <c r="BC2" i="233"/>
  <c r="AX2" i="233"/>
  <c r="AP2" i="233"/>
  <c r="AH2" i="233"/>
  <c r="Z2" i="233"/>
  <c r="R2" i="233"/>
  <c r="J2" i="233"/>
  <c r="D2" i="233"/>
  <c r="AU7" i="232"/>
  <c r="AM7" i="232"/>
  <c r="AE7" i="232"/>
  <c r="W7" i="232"/>
  <c r="O7" i="232"/>
  <c r="G7" i="232"/>
  <c r="AU6" i="232"/>
  <c r="AM6" i="232"/>
  <c r="AE6" i="232"/>
  <c r="W6" i="232"/>
  <c r="O6" i="232"/>
  <c r="G6" i="232"/>
  <c r="O5" i="232"/>
  <c r="O4" i="232"/>
  <c r="BE2" i="232" s="1"/>
  <c r="BL3" i="232"/>
  <c r="C3" i="232"/>
  <c r="BC2" i="232"/>
  <c r="AX2" i="232"/>
  <c r="AP2" i="232"/>
  <c r="AH2" i="232"/>
  <c r="Z2" i="232"/>
  <c r="R2" i="232"/>
  <c r="J2" i="232"/>
  <c r="D2" i="232"/>
  <c r="AU7" i="231"/>
  <c r="AM7" i="231"/>
  <c r="AE7" i="231"/>
  <c r="W7" i="231"/>
  <c r="O7" i="231"/>
  <c r="G7" i="231"/>
  <c r="AU6" i="231"/>
  <c r="AM6" i="231"/>
  <c r="AE6" i="231"/>
  <c r="W6" i="231"/>
  <c r="O6" i="231"/>
  <c r="G6" i="231"/>
  <c r="O5" i="231"/>
  <c r="O4" i="231"/>
  <c r="BF2" i="231" s="1"/>
  <c r="BL3" i="231"/>
  <c r="C3" i="231"/>
  <c r="BC2" i="231"/>
  <c r="AX2" i="231"/>
  <c r="AP2" i="231"/>
  <c r="AH2" i="231"/>
  <c r="Z2" i="231"/>
  <c r="R2" i="231"/>
  <c r="J2" i="231"/>
  <c r="D2" i="231"/>
  <c r="AU7" i="226"/>
  <c r="AM7" i="226"/>
  <c r="AE7" i="226"/>
  <c r="W7" i="226"/>
  <c r="O7" i="226"/>
  <c r="G7" i="226"/>
  <c r="AU6" i="226"/>
  <c r="AM6" i="226"/>
  <c r="AE6" i="226"/>
  <c r="W6" i="226"/>
  <c r="O6" i="226"/>
  <c r="G6" i="226"/>
  <c r="O5" i="226"/>
  <c r="O4" i="226"/>
  <c r="BF2" i="226" s="1"/>
  <c r="BL3" i="226"/>
  <c r="C3" i="226"/>
  <c r="BC2" i="226"/>
  <c r="AX2" i="226"/>
  <c r="AP2" i="226"/>
  <c r="AH2" i="226"/>
  <c r="Z2" i="226"/>
  <c r="R2" i="226"/>
  <c r="J2" i="226"/>
  <c r="D2" i="226"/>
  <c r="BE2" i="233" l="1"/>
  <c r="BE16" i="233"/>
  <c r="BI16" i="233" s="1"/>
  <c r="BE13" i="233"/>
  <c r="BI13" i="233" s="1"/>
  <c r="BE15" i="233"/>
  <c r="BI15" i="233" s="1"/>
  <c r="BE19" i="233"/>
  <c r="BI19" i="233" s="1"/>
  <c r="BE14" i="233"/>
  <c r="BI14" i="233" s="1"/>
  <c r="BE12" i="233"/>
  <c r="BI12" i="233" s="1"/>
  <c r="BE18" i="233"/>
  <c r="BI18" i="233" s="1"/>
  <c r="BE10" i="233"/>
  <c r="BI10" i="233" s="1"/>
  <c r="BE9" i="233"/>
  <c r="BI9" i="233" s="1"/>
  <c r="BE17" i="233"/>
  <c r="BI17" i="233" s="1"/>
  <c r="BE20" i="233"/>
  <c r="BI20" i="233" s="1"/>
  <c r="BE11" i="233"/>
  <c r="BI11" i="233" s="1"/>
  <c r="BF2" i="234"/>
  <c r="BE14" i="234"/>
  <c r="BI14" i="234" s="1"/>
  <c r="BE10" i="234"/>
  <c r="BI10" i="234" s="1"/>
  <c r="BE15" i="234"/>
  <c r="BI15" i="234" s="1"/>
  <c r="BE13" i="234"/>
  <c r="BI13" i="234" s="1"/>
  <c r="BE12" i="234"/>
  <c r="BI12" i="234" s="1"/>
  <c r="BE9" i="234"/>
  <c r="BI9" i="234" s="1"/>
  <c r="BE16" i="234"/>
  <c r="BI16" i="234" s="1"/>
  <c r="BE11" i="234"/>
  <c r="BI11" i="234" s="1"/>
  <c r="BF2" i="235"/>
  <c r="BE10" i="235"/>
  <c r="BI10" i="235" s="1"/>
  <c r="BE13" i="235"/>
  <c r="BI13" i="235" s="1"/>
  <c r="BE12" i="235"/>
  <c r="BI12" i="235" s="1"/>
  <c r="BE11" i="235"/>
  <c r="BI11" i="235" s="1"/>
  <c r="BE14" i="235"/>
  <c r="BI14" i="235" s="1"/>
  <c r="BE9" i="235"/>
  <c r="BI9" i="235" s="1"/>
  <c r="BE2" i="235"/>
  <c r="BD2" i="235"/>
  <c r="BJ2" i="235" s="1"/>
  <c r="BD2" i="234"/>
  <c r="BJ2" i="234" s="1"/>
  <c r="BD2" i="233"/>
  <c r="BJ2" i="233" s="1"/>
  <c r="BD2" i="232"/>
  <c r="BJ2" i="232" s="1"/>
  <c r="BD2" i="231"/>
  <c r="BJ2" i="231" s="1"/>
  <c r="BE2" i="226"/>
  <c r="BI2" i="226" s="1"/>
  <c r="BD2" i="226"/>
  <c r="BJ2" i="226" s="1"/>
  <c r="BE2" i="231"/>
  <c r="BI2" i="231" s="1"/>
  <c r="BF2" i="232"/>
  <c r="BI2" i="232" s="1"/>
  <c r="BE2" i="234"/>
  <c r="BI2" i="234" s="1"/>
  <c r="BF2" i="233"/>
  <c r="BI2" i="233" s="1"/>
  <c r="AU7" i="222"/>
  <c r="AM7" i="222"/>
  <c r="AE7" i="222"/>
  <c r="W7" i="222"/>
  <c r="O7" i="222"/>
  <c r="G7" i="222"/>
  <c r="AU6" i="222"/>
  <c r="AM6" i="222"/>
  <c r="AE6" i="222"/>
  <c r="W6" i="222"/>
  <c r="O6" i="222"/>
  <c r="G6" i="222"/>
  <c r="O5" i="222"/>
  <c r="O4" i="222"/>
  <c r="BE2" i="222" s="1"/>
  <c r="BL3" i="222"/>
  <c r="C3" i="222"/>
  <c r="BC2" i="222"/>
  <c r="AX2" i="222"/>
  <c r="AP2" i="222"/>
  <c r="AH2" i="222"/>
  <c r="Z2" i="222"/>
  <c r="R2" i="222"/>
  <c r="J2" i="222"/>
  <c r="D2" i="222"/>
  <c r="AU7" i="219"/>
  <c r="AM7" i="219"/>
  <c r="AE7" i="219"/>
  <c r="W7" i="219"/>
  <c r="O7" i="219"/>
  <c r="G7" i="219"/>
  <c r="AU6" i="219"/>
  <c r="AM6" i="219"/>
  <c r="AE6" i="219"/>
  <c r="W6" i="219"/>
  <c r="O6" i="219"/>
  <c r="G6" i="219"/>
  <c r="O5" i="219"/>
  <c r="O4" i="219"/>
  <c r="BF2" i="219" s="1"/>
  <c r="BL3" i="219"/>
  <c r="C3" i="219"/>
  <c r="BC2" i="219"/>
  <c r="AX2" i="219"/>
  <c r="AP2" i="219"/>
  <c r="AH2" i="219"/>
  <c r="Z2" i="219"/>
  <c r="R2" i="219"/>
  <c r="J2" i="219"/>
  <c r="D2" i="219"/>
  <c r="AU7" i="217"/>
  <c r="AM7" i="217"/>
  <c r="AE7" i="217"/>
  <c r="W7" i="217"/>
  <c r="O7" i="217"/>
  <c r="G7" i="217"/>
  <c r="AU6" i="217"/>
  <c r="AM6" i="217"/>
  <c r="AE6" i="217"/>
  <c r="W6" i="217"/>
  <c r="O6" i="217"/>
  <c r="G6" i="217"/>
  <c r="O5" i="217"/>
  <c r="O4" i="217"/>
  <c r="BE2" i="217" s="1"/>
  <c r="BL3" i="217"/>
  <c r="C3" i="217"/>
  <c r="BC2" i="217"/>
  <c r="AX2" i="217"/>
  <c r="AP2" i="217"/>
  <c r="AH2" i="217"/>
  <c r="Z2" i="217"/>
  <c r="R2" i="217"/>
  <c r="J2" i="217"/>
  <c r="D2" i="217"/>
  <c r="BI2" i="235" l="1"/>
  <c r="BF2" i="222"/>
  <c r="BI2" i="222" s="1"/>
  <c r="BD2" i="222"/>
  <c r="BJ2" i="222" s="1"/>
  <c r="BE2" i="219"/>
  <c r="BI2" i="219" s="1"/>
  <c r="BD2" i="217"/>
  <c r="BJ2" i="217" s="1"/>
  <c r="BD2" i="219"/>
  <c r="BJ2" i="219" s="1"/>
  <c r="BF2" i="217"/>
  <c r="BI2" i="217" s="1"/>
  <c r="B3" i="5" l="1"/>
  <c r="D2" i="123"/>
  <c r="J2" i="123"/>
  <c r="C3" i="123"/>
  <c r="B3" i="59"/>
  <c r="D2" i="151"/>
  <c r="J2" i="151"/>
  <c r="R2" i="151"/>
  <c r="Z2" i="151"/>
  <c r="AH2" i="151"/>
  <c r="AP2" i="151"/>
  <c r="AX2" i="151"/>
  <c r="BC2" i="151"/>
  <c r="C3" i="151"/>
  <c r="BL3" i="151"/>
  <c r="O4" i="151"/>
  <c r="BE2" i="151" s="1"/>
  <c r="O5" i="151"/>
  <c r="G6" i="151"/>
  <c r="O6" i="151"/>
  <c r="W6" i="151"/>
  <c r="AE6" i="151"/>
  <c r="AM6" i="151"/>
  <c r="AU6" i="151"/>
  <c r="G7" i="151"/>
  <c r="O7" i="151"/>
  <c r="W7" i="151"/>
  <c r="AE7" i="151"/>
  <c r="AM7" i="151"/>
  <c r="AU7" i="151"/>
  <c r="BD2" i="151" l="1"/>
  <c r="BJ2" i="151" s="1"/>
  <c r="BF2" i="151"/>
  <c r="BI2" i="15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False" type="6" refreshedVersion="0" background="1">
    <textPr prompt="0" sourceFile="False" decimal="," thousands=".">
      <textFields>
        <textField/>
      </textFields>
    </textPr>
  </connection>
  <connection id="2" xr16:uid="{00000000-0015-0000-FFFF-FFFF01000000}" name="False1" type="6" refreshedVersion="0" background="1">
    <textPr prompt="0" sourceFile="False" decimal="," thousands=".">
      <textFields>
        <textField/>
      </textFields>
    </textPr>
  </connection>
  <connection id="3" xr16:uid="{00000000-0015-0000-FFFF-FFFF02000000}" name="False2" type="6" refreshedVersion="0" background="1">
    <textPr prompt="0" sourceFile="False" decimal="," thousands=".">
      <textFields>
        <textField/>
      </textFields>
    </textPr>
  </connection>
  <connection id="4" xr16:uid="{00000000-0015-0000-FFFF-FFFF03000000}" name="Onwaar" type="6" refreshedVersion="0" background="1">
    <textPr prompt="0" sourceFile="Onwaar" decimal="," thousands=".">
      <textFields>
        <textField/>
      </textFields>
    </textPr>
  </connection>
  <connection id="5" xr16:uid="{00000000-0015-0000-FFFF-FFFF04000000}" name="uitslag 1ste selectie paard Barneveld" type="6" refreshedVersion="3" background="1">
    <textPr prompt="0" sourceFile="C:\Users\Eigenaar\Documents\Kring\Selecties\Kring selectie outdoor 2025\uitslag 1ste selectie paard Barneveld.txt" decimal="," thousands=".">
      <textFields count="9">
        <textField/>
        <textField/>
        <textField/>
        <textField/>
        <textField/>
        <textField/>
        <textField/>
        <textField/>
        <textField/>
      </textFields>
    </textPr>
  </connection>
  <connection id="6" xr16:uid="{00000000-0015-0000-FFFF-FFFF05000000}" name="Uitslag 1ste selectie paard Barneveld1" type="6" refreshedVersion="3" background="1">
    <textPr prompt="0" sourceFile="C:\Users\Eigenaar\Documents\Kring\Selecties\Kring selectie outdoor 2025\Uitslag 1ste selectie paard Barneveld.txt" decimal="," thousands=".">
      <textFields count="9">
        <textField/>
        <textField/>
        <textField/>
        <textField/>
        <textField/>
        <textField/>
        <textField/>
        <textField/>
        <textField/>
      </textFields>
    </textPr>
  </connection>
  <connection id="7" xr16:uid="{00000000-0015-0000-FFFF-FFFF06000000}" name="uitslagen 1e selectie lunteren" type="6" refreshedVersion="4" background="1">
    <textPr prompt="0" sourceFile="C:\Users\lagra\Documents\Kring zuid-west veluwe\selectie indoor 21-22\uitslagen 1e selectie lunteren.txt" decimal="," thousands=".">
      <textFields count="9">
        <textField/>
        <textField/>
        <textField/>
        <textField/>
        <textField/>
        <textField/>
        <textField/>
        <textField/>
        <textField/>
      </textFields>
    </textPr>
  </connection>
  <connection id="8" xr16:uid="{00000000-0015-0000-FFFF-FFFF07000000}" name="uitslagen 1e selectie lunteren1" type="6" refreshedVersion="4" background="1">
    <textPr prompt="0" sourceFile="C:\Users\lagra\Documents\Kring zuid-west veluwe\selectie indoor 21-22\uitslagen 1e selectie lunteren.txt" decimal="," thousands=".">
      <textFields count="9">
        <textField/>
        <textField/>
        <textField/>
        <textField/>
        <textField/>
        <textField/>
        <textField/>
        <textField/>
        <textField/>
      </textFields>
    </textPr>
  </connection>
  <connection id="9" xr16:uid="{00000000-0015-0000-FFFF-FFFF08000000}" name="uitslagen 1e selectie lunteren2" type="6" refreshedVersion="4" background="1">
    <textPr prompt="0" sourceFile="C:\Users\lagra\Documents\Kring zuid-west veluwe\selectie indoor 21-22\uitslagen 1e selectie lunteren.txt" decimal="," thousands=".">
      <textFields count="9">
        <textField/>
        <textField/>
        <textField/>
        <textField/>
        <textField/>
        <textField/>
        <textField/>
        <textField/>
        <textField/>
      </textFields>
    </textPr>
  </connection>
  <connection id="10" xr16:uid="{00000000-0015-0000-FFFF-FFFF09000000}" name="uitslagen 2e selectie Putten" type="6" refreshedVersion="4" background="1">
    <textPr prompt="0" sourceFile="C:\Users\lagra\Documents\Kring zuid-west veluwe\selectie indoor 21-22\uitslagen 2e selectie Putten.txt" decimal="," thousands=".">
      <textFields count="9">
        <textField/>
        <textField/>
        <textField/>
        <textField/>
        <textField/>
        <textField/>
        <textField/>
        <textField/>
        <textField/>
      </textFields>
    </textPr>
  </connection>
  <connection id="11" xr16:uid="{00000000-0015-0000-FFFF-FFFF0A000000}" name="uitslagen 2e selectie Putten1" type="6" refreshedVersion="4" background="1">
    <textPr prompt="0" sourceFile="C:\Users\lagra\Documents\Kring zuid-west veluwe\selectie indoor 21-22\uitslagen 2e selectie Putten.txt" decimal="," thousands=".">
      <textFields count="9">
        <textField/>
        <textField/>
        <textField/>
        <textField/>
        <textField/>
        <textField/>
        <textField/>
        <textField/>
        <textField/>
      </textFields>
    </textPr>
  </connection>
</connections>
</file>

<file path=xl/sharedStrings.xml><?xml version="1.0" encoding="utf-8"?>
<sst xmlns="http://schemas.openxmlformats.org/spreadsheetml/2006/main" count="1528" uniqueCount="343">
  <si>
    <t>Ruiter/amazone</t>
  </si>
  <si>
    <t>Paard/pony</t>
  </si>
  <si>
    <t>cat.</t>
  </si>
  <si>
    <t>vereniging</t>
  </si>
  <si>
    <t>punten</t>
  </si>
  <si>
    <t>pl.</t>
  </si>
  <si>
    <t>opmerking</t>
  </si>
  <si>
    <t>Comb.nr.</t>
  </si>
  <si>
    <t>Selectie uitslagen</t>
  </si>
  <si>
    <t>Kring:</t>
  </si>
  <si>
    <t>Klasse:</t>
  </si>
  <si>
    <t>Cat.:</t>
  </si>
  <si>
    <t>Plaatsingspunten niet gestart:</t>
  </si>
  <si>
    <t>Aantal reserves:</t>
  </si>
  <si>
    <t>Lokatie:</t>
  </si>
  <si>
    <t>Datum:</t>
  </si>
  <si>
    <t>pl.p.</t>
  </si>
  <si>
    <t>Afv.</t>
  </si>
  <si>
    <t>Res.</t>
  </si>
  <si>
    <t>Pl.</t>
  </si>
  <si>
    <t>Afvaardiging aan de Regio Kampioenschappen</t>
  </si>
  <si>
    <t>Volgnr.</t>
  </si>
  <si>
    <t>Klasse</t>
  </si>
  <si>
    <t>pl.pnt</t>
  </si>
  <si>
    <t>Cat.</t>
  </si>
  <si>
    <t>Vereniging</t>
  </si>
  <si>
    <t>Opmerking</t>
  </si>
  <si>
    <t>B</t>
  </si>
  <si>
    <t>L1</t>
  </si>
  <si>
    <t>L2</t>
  </si>
  <si>
    <t>M1</t>
  </si>
  <si>
    <t>M2</t>
  </si>
  <si>
    <t>Z1</t>
  </si>
  <si>
    <t>Z2</t>
  </si>
  <si>
    <t>Dressuur</t>
  </si>
  <si>
    <t>Pnt. 60% regel</t>
  </si>
  <si>
    <t>pnt.H</t>
  </si>
  <si>
    <t>pnt.tot</t>
  </si>
  <si>
    <t>pnt.C</t>
  </si>
  <si>
    <t>pnt.tot.</t>
  </si>
  <si>
    <t>pnt. H</t>
  </si>
  <si>
    <t>Aantal wedstrijden:</t>
  </si>
  <si>
    <t>Aantal jury's:</t>
  </si>
  <si>
    <t>Aantal afvaardiging Regio:</t>
  </si>
  <si>
    <t>Regio Kampioenen</t>
  </si>
  <si>
    <t>Totaal beste</t>
  </si>
  <si>
    <t>Totaal perc.</t>
  </si>
  <si>
    <t>Totaal pl.pnt.</t>
  </si>
  <si>
    <t>Handicap:</t>
  </si>
  <si>
    <t>Aantal per klasse:</t>
  </si>
  <si>
    <t>L1 - L2</t>
  </si>
  <si>
    <t>M1 - M2</t>
  </si>
  <si>
    <t>Z1 - Z2</t>
  </si>
  <si>
    <t>1=(1,2,3,etc) / 2=(1,3,5,etc)</t>
  </si>
  <si>
    <t>Gegevens:</t>
  </si>
  <si>
    <t>Interval plaatsingspunten:</t>
  </si>
  <si>
    <t>Aantal selectie wedstrijden:</t>
  </si>
  <si>
    <t>Totaal beste plaatsingspunten:</t>
  </si>
  <si>
    <t>Plaatsingspunten 4e wedstrijd:</t>
  </si>
  <si>
    <t>Plaatsingspunten 3e wedstrijd:</t>
  </si>
  <si>
    <t>Plaatsingspunten 2e wedstrijd:</t>
  </si>
  <si>
    <t>Plaatsingspunten 1e wedstrijd:</t>
  </si>
  <si>
    <t>Totaal alle plaatsingspunten:</t>
  </si>
  <si>
    <t>(De laagste waarde heeft voorrang, niet ingevulde gegevens doen niet mee voor de volgorde van het resultaat)</t>
  </si>
  <si>
    <t>(dit is een vaste waarde en heeft de hoogste voorrang)</t>
  </si>
  <si>
    <t>Waarde</t>
  </si>
  <si>
    <t>Totaal behaalde punten beste wedstrijden:</t>
  </si>
  <si>
    <t>Totaal behaalde punten alle wedstrijden:</t>
  </si>
  <si>
    <t>Naam van de Kring:</t>
  </si>
  <si>
    <t>afval</t>
  </si>
  <si>
    <t>Beste</t>
  </si>
  <si>
    <t>Tot.</t>
  </si>
  <si>
    <t>Aantal afval resultaten:</t>
  </si>
  <si>
    <t>ex 1</t>
  </si>
  <si>
    <t>ex 2</t>
  </si>
  <si>
    <t>Ex-aequo punten per wedstrijd</t>
  </si>
  <si>
    <t>1=ja / 0=nee</t>
  </si>
  <si>
    <t>Plaatsingspunten 6e wedstrijd:</t>
  </si>
  <si>
    <t>Plaatsingspunten 5e wedstrijd:</t>
  </si>
  <si>
    <t>Omschrijving</t>
  </si>
  <si>
    <t>Lokatie</t>
  </si>
  <si>
    <t>Datum</t>
  </si>
  <si>
    <t>1e wedstrijd</t>
  </si>
  <si>
    <t>2e wedstrijd</t>
  </si>
  <si>
    <t>3e wedstrijd</t>
  </si>
  <si>
    <t>4e wedstrijd</t>
  </si>
  <si>
    <t>5e wedstrijd</t>
  </si>
  <si>
    <t>6e wedstrijd</t>
  </si>
  <si>
    <t>Wedstrijd nummer:</t>
  </si>
  <si>
    <t>perc.</t>
  </si>
  <si>
    <t>klasse</t>
  </si>
  <si>
    <t>Selectie wedstrijd</t>
  </si>
  <si>
    <t>Plaatsingspunten niet gefinisht</t>
  </si>
  <si>
    <t>Blanko is volgens plaatsing</t>
  </si>
  <si>
    <t>Volgorde ex-aequo regeling:</t>
  </si>
  <si>
    <t>Ring</t>
  </si>
  <si>
    <t xml:space="preserve"> </t>
  </si>
  <si>
    <t>Afv. Regio</t>
  </si>
  <si>
    <t>Afvaardiging Regiokampioenschappen</t>
  </si>
  <si>
    <t>Aanmelden, Afmelden, Blanko is iedereen</t>
  </si>
  <si>
    <t>kl.</t>
  </si>
  <si>
    <t>LEES ONDERSTAANDE INFO EERST!!</t>
  </si>
  <si>
    <t xml:space="preserve">Heb je vragen over de inschrijving, mail dan naar: </t>
  </si>
  <si>
    <t>Klasse L1-L2 cat. AB samenvoegen</t>
  </si>
  <si>
    <t>Tabbladen B, L1-L2, M1-M2, Z1-Z2 nodig</t>
  </si>
  <si>
    <t>Klasse Z1-Z2 cat. CDE samenvoegen</t>
  </si>
  <si>
    <t>Klasse BB verbergen</t>
  </si>
  <si>
    <t>Nee</t>
  </si>
  <si>
    <t>BB</t>
  </si>
  <si>
    <t>ZZL</t>
  </si>
  <si>
    <t>Discipline:</t>
  </si>
  <si>
    <t>Importeren punten en/of plaatsing</t>
  </si>
  <si>
    <t>1: Punten van de proef</t>
  </si>
  <si>
    <t>Ruiter / amazone</t>
  </si>
  <si>
    <t xml:space="preserve">Import gegevens </t>
  </si>
  <si>
    <t>Barneveld</t>
  </si>
  <si>
    <t>Lunteren</t>
  </si>
  <si>
    <t>Zeewolde</t>
  </si>
  <si>
    <t>9/10 mei</t>
  </si>
  <si>
    <t>23/24 mei</t>
  </si>
  <si>
    <t>13/14 juni</t>
  </si>
  <si>
    <t>Regio West Veluwe</t>
  </si>
  <si>
    <t>984123NH</t>
  </si>
  <si>
    <t>Notoire Asd</t>
  </si>
  <si>
    <t>Voorwaarts, RV. (Essen)</t>
  </si>
  <si>
    <t>1003598DW</t>
  </si>
  <si>
    <t>Da Vinci Sollenburg DC</t>
  </si>
  <si>
    <t>RZN, RV. (Nijkerk)</t>
  </si>
  <si>
    <t>1010468SE</t>
  </si>
  <si>
    <t>Secret star</t>
  </si>
  <si>
    <t>Stroe, RV. (Stroe)</t>
  </si>
  <si>
    <t>909121LS</t>
  </si>
  <si>
    <t>L'Amour</t>
  </si>
  <si>
    <t>Neuderuiters, RV. (Nijkerk)</t>
  </si>
  <si>
    <t>1030208CW</t>
  </si>
  <si>
    <t>Cookie</t>
  </si>
  <si>
    <t>Lunaruiters, RV. de (Lunteren)</t>
  </si>
  <si>
    <t>946420MW</t>
  </si>
  <si>
    <t>Magic Mike V.S</t>
  </si>
  <si>
    <t>Veluws Ros, RV. (Ermelo)</t>
  </si>
  <si>
    <t>857810BP</t>
  </si>
  <si>
    <t>Bungle</t>
  </si>
  <si>
    <t>Barneveld e.o., RV. RSV. (Barneveld)</t>
  </si>
  <si>
    <t>905520LD</t>
  </si>
  <si>
    <t>Leander S.L</t>
  </si>
  <si>
    <t>995326OE</t>
  </si>
  <si>
    <t>O' Connor Af</t>
  </si>
  <si>
    <t>961269NH</t>
  </si>
  <si>
    <t>Nina Ricci</t>
  </si>
  <si>
    <t>Burght, RV. (Barneveld)</t>
  </si>
  <si>
    <t>971614KH</t>
  </si>
  <si>
    <t>Kensington Svn</t>
  </si>
  <si>
    <t>Valouwe, RV. (Ede)</t>
  </si>
  <si>
    <t>916266AL</t>
  </si>
  <si>
    <t>Auwert 514</t>
  </si>
  <si>
    <t>Nieuwe Heuvel, RV. (Lunteren)</t>
  </si>
  <si>
    <t>978326JB</t>
  </si>
  <si>
    <t>Just Lady Sollenburg</t>
  </si>
  <si>
    <t>Veluweruiters, RV. (Voorthuizen)</t>
  </si>
  <si>
    <t>1030955BB</t>
  </si>
  <si>
    <t>Beestachtiggoed.nl Elena</t>
  </si>
  <si>
    <t>Eemvallei (PA), HC. De (Zeewolde)</t>
  </si>
  <si>
    <t>1025629RH</t>
  </si>
  <si>
    <t>R. Kalimero Vd</t>
  </si>
  <si>
    <t>1016947VT</t>
  </si>
  <si>
    <t>Vanquer Z</t>
  </si>
  <si>
    <t>1023199OM</t>
  </si>
  <si>
    <t>Oh Fox Rm</t>
  </si>
  <si>
    <t>1031473RB</t>
  </si>
  <si>
    <t>Renaissance</t>
  </si>
  <si>
    <t>1021728YM</t>
  </si>
  <si>
    <t>Yaro</t>
  </si>
  <si>
    <t>Garderruiters, RV. (Garderen)</t>
  </si>
  <si>
    <t>1026234DB</t>
  </si>
  <si>
    <t>DeNiro</t>
  </si>
  <si>
    <t>1027048MR</t>
  </si>
  <si>
    <t>Maxima Vrouwe</t>
  </si>
  <si>
    <t>1025704JK</t>
  </si>
  <si>
    <t>Jack</t>
  </si>
  <si>
    <t>Burght, Manege De (Barneveld)</t>
  </si>
  <si>
    <t>1015721LG</t>
  </si>
  <si>
    <t>Los Angeles Vdw</t>
  </si>
  <si>
    <t>Laak, RV. De (Hoevelaken)</t>
  </si>
  <si>
    <t>1032700PP</t>
  </si>
  <si>
    <t>Pjotter</t>
  </si>
  <si>
    <t>Gouden Hert (HVP.), RV. (Putten)</t>
  </si>
  <si>
    <t>1011611IT</t>
  </si>
  <si>
    <t>In No Time Rb</t>
  </si>
  <si>
    <t>1027968LM</t>
  </si>
  <si>
    <t>Lananco.A</t>
  </si>
  <si>
    <t>1015347OG</t>
  </si>
  <si>
    <t>Oklahoma Vdp</t>
  </si>
  <si>
    <t>1028231RP</t>
  </si>
  <si>
    <t>Royal Hope</t>
  </si>
  <si>
    <t>1025635HW</t>
  </si>
  <si>
    <t>Havanna</t>
  </si>
  <si>
    <t>965142IM</t>
  </si>
  <si>
    <t>Ipwiths</t>
  </si>
  <si>
    <t>Willaerruiters, RV. (Scherpenzeel)</t>
  </si>
  <si>
    <t>966508ND</t>
  </si>
  <si>
    <t>Napoleon B.</t>
  </si>
  <si>
    <t>1028054PH</t>
  </si>
  <si>
    <t>Pjento</t>
  </si>
  <si>
    <t>1029217SS</t>
  </si>
  <si>
    <t>Savage Caproni DH Z</t>
  </si>
  <si>
    <t>Roosendaal, RV. (Bennekom)</t>
  </si>
  <si>
    <t>999444PB</t>
  </si>
  <si>
    <t>Papillon Pp</t>
  </si>
  <si>
    <t>1032354MD</t>
  </si>
  <si>
    <t>Macan</t>
  </si>
  <si>
    <t>1015865PG</t>
  </si>
  <si>
    <t>Precious Bob</t>
  </si>
  <si>
    <t>1029871GL</t>
  </si>
  <si>
    <t>Gomati</t>
  </si>
  <si>
    <t>1000410PA</t>
  </si>
  <si>
    <t>Perfect Million</t>
  </si>
  <si>
    <t>1015175PD</t>
  </si>
  <si>
    <t>Partoga J T</t>
  </si>
  <si>
    <t>1006774DK</t>
  </si>
  <si>
    <t>Dilano D</t>
  </si>
  <si>
    <t>976796QN</t>
  </si>
  <si>
    <t>Quadraat</t>
  </si>
  <si>
    <t>1011662PP</t>
  </si>
  <si>
    <t>Palinda M</t>
  </si>
  <si>
    <t>1032860PM</t>
  </si>
  <si>
    <t>Paranoh Fortuna</t>
  </si>
  <si>
    <t>Zeewolde RV., RSC. (Zeewolde)</t>
  </si>
  <si>
    <t>960564GH</t>
  </si>
  <si>
    <t>Gentle</t>
  </si>
  <si>
    <t>963930NW</t>
  </si>
  <si>
    <t>NEVERDALE</t>
  </si>
  <si>
    <t>1027785MV</t>
  </si>
  <si>
    <t>Maxima</t>
  </si>
  <si>
    <t>1001366PH</t>
  </si>
  <si>
    <t>Paganini</t>
  </si>
  <si>
    <t>976478OD</t>
  </si>
  <si>
    <t>Oyamora</t>
  </si>
  <si>
    <t>1018273PH</t>
  </si>
  <si>
    <t>Perfect Pepper</t>
  </si>
  <si>
    <t>983736TP</t>
  </si>
  <si>
    <t>Tendresse</t>
  </si>
  <si>
    <t>943309BO</t>
  </si>
  <si>
    <t>Bo</t>
  </si>
  <si>
    <t>Grebberuiters, RV. De (Wageningen)</t>
  </si>
  <si>
    <t>968787NS</t>
  </si>
  <si>
    <t>Narona</t>
  </si>
  <si>
    <t>887138JS</t>
  </si>
  <si>
    <t>J'Adore Vivaldi</t>
  </si>
  <si>
    <t>Zeewolder Ruiters, RV. (Zeewolde)</t>
  </si>
  <si>
    <t>1030460OD</t>
  </si>
  <si>
    <t>Onassis S</t>
  </si>
  <si>
    <t>989120OM</t>
  </si>
  <si>
    <t>Olinda</t>
  </si>
  <si>
    <t>999607PL</t>
  </si>
  <si>
    <t>Pearl Black</t>
  </si>
  <si>
    <t>866535JH</t>
  </si>
  <si>
    <t>Just me</t>
  </si>
  <si>
    <t>979095ND</t>
  </si>
  <si>
    <t>Novice Svh</t>
  </si>
  <si>
    <t>1003636OS</t>
  </si>
  <si>
    <t>Orochata D'Toto Jr Jvn</t>
  </si>
  <si>
    <t>1014421NA</t>
  </si>
  <si>
    <t>Nalia I. Dancer</t>
  </si>
  <si>
    <t>949214NW</t>
  </si>
  <si>
    <t>Noah</t>
  </si>
  <si>
    <t>992466LH</t>
  </si>
  <si>
    <t>Dream girl</t>
  </si>
  <si>
    <t>645888VD</t>
  </si>
  <si>
    <t>Valentino</t>
  </si>
  <si>
    <t>986738OB</t>
  </si>
  <si>
    <t>Oleum Bulbus</t>
  </si>
  <si>
    <t>1029488BK</t>
  </si>
  <si>
    <t>Bandit</t>
  </si>
  <si>
    <t>973624IK</t>
  </si>
  <si>
    <t>Indy</t>
  </si>
  <si>
    <t>Joyce van Rooijen - Heuitink</t>
  </si>
  <si>
    <t>Iris Worst</t>
  </si>
  <si>
    <t>Cynthia Eggenkamp</t>
  </si>
  <si>
    <t>Karin van Schoonhoven</t>
  </si>
  <si>
    <t>Jonna Wandel</t>
  </si>
  <si>
    <t>Sanny De With</t>
  </si>
  <si>
    <t>Amelie Pauwels</t>
  </si>
  <si>
    <t>Christa Duits</t>
  </si>
  <si>
    <t>Adeline Heijnen - Huijgen</t>
  </si>
  <si>
    <t>Germa Hol</t>
  </si>
  <si>
    <t>Sabine Van de Loenhorst</t>
  </si>
  <si>
    <t>Larissa Both</t>
  </si>
  <si>
    <t>Esmée Bouwman</t>
  </si>
  <si>
    <t>Kim Hardeman</t>
  </si>
  <si>
    <t>Kirsten Meijer - Thijsen</t>
  </si>
  <si>
    <t>Marieke Middelman</t>
  </si>
  <si>
    <t>Rixt de Boer</t>
  </si>
  <si>
    <t>Karen Van der Made</t>
  </si>
  <si>
    <t>Amber van den Berg</t>
  </si>
  <si>
    <t>Jan van Rinsum</t>
  </si>
  <si>
    <t>Sabine Kooloos</t>
  </si>
  <si>
    <t>Patricia Gertsen - van der Kade</t>
  </si>
  <si>
    <t>Danielle Vliek - Pol</t>
  </si>
  <si>
    <t>Leandra van der Tas</t>
  </si>
  <si>
    <t>Zarah Minekus</t>
  </si>
  <si>
    <t>Wilma Van Ginkel</t>
  </si>
  <si>
    <t>Cherinda Put</t>
  </si>
  <si>
    <t>Angela Woudenberg</t>
  </si>
  <si>
    <t>Geralda Ter Maaten</t>
  </si>
  <si>
    <t>Sophie van Duinkerken</t>
  </si>
  <si>
    <t>Sanne Hendriksen</t>
  </si>
  <si>
    <t>Isabella Van Schothorst</t>
  </si>
  <si>
    <t>Liset van der Lee - Bakker</t>
  </si>
  <si>
    <t>Marjan van Ballegooijen</t>
  </si>
  <si>
    <t>Michelle Goedkoop</t>
  </si>
  <si>
    <t>Rianne Van Dulst - De Lange</t>
  </si>
  <si>
    <t>Rosalie de Koning - Abels</t>
  </si>
  <si>
    <t>Madelon Dijkhuizen</t>
  </si>
  <si>
    <t>Indy Koelewijn</t>
  </si>
  <si>
    <t>Marlissa Van Nijhuis</t>
  </si>
  <si>
    <t>Silvia Peelen</t>
  </si>
  <si>
    <t>Iris Mensink</t>
  </si>
  <si>
    <t>Maud Van der Heijden</t>
  </si>
  <si>
    <t>Michelle Wakker</t>
  </si>
  <si>
    <t>Elenah Vos</t>
  </si>
  <si>
    <t>Mirthe Den Hollander</t>
  </si>
  <si>
    <t>Sytse Jan Duiverman</t>
  </si>
  <si>
    <t>Jo-ann Beukers - Houtlosser</t>
  </si>
  <si>
    <t>Laura van der Poel</t>
  </si>
  <si>
    <t>Anneke Van Oort</t>
  </si>
  <si>
    <t>Cindy Top - Swen</t>
  </si>
  <si>
    <t>Iris Steijn</t>
  </si>
  <si>
    <t>Marjan van de Langemheen</t>
  </si>
  <si>
    <t>Angela De Haan</t>
  </si>
  <si>
    <t>Merel Disselkoen</t>
  </si>
  <si>
    <t>Annemarie Van Seventer</t>
  </si>
  <si>
    <t>Kim Alebregtse</t>
  </si>
  <si>
    <t>Djuli van Winden</t>
  </si>
  <si>
    <t>Cheyenna Dieters</t>
  </si>
  <si>
    <t>Rozemarijn Van den Brink</t>
  </si>
  <si>
    <t>Marieke Kouwenhoven</t>
  </si>
  <si>
    <t>Nanouchka Kamstra</t>
  </si>
  <si>
    <t>mariannekoers@gmail.com</t>
  </si>
  <si>
    <r>
      <t xml:space="preserve">Graag zo spoedig mogelijk na de laatste selectie doorgeven of je gaat starten of niet!! Dit geldt voor de geselecteerde even als de reserves!!  </t>
    </r>
    <r>
      <rPr>
        <b/>
        <sz val="20"/>
        <color indexed="10"/>
        <rFont val="Arial"/>
        <family val="2"/>
      </rPr>
      <t>Daarna zelf opgeven voor het kampioenschap via MIJN KNHS!!</t>
    </r>
  </si>
  <si>
    <t>Voor meer informatie kijk op de website van de kring en de regio Gelderland!</t>
  </si>
  <si>
    <t>1028355CG</t>
  </si>
  <si>
    <t>Cargos</t>
  </si>
  <si>
    <t>Pieter Groot Jebbink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</si>
</sst>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sz val="10"/>
      <name val="Arial"/>
      <family val="2"/>
    </font>
    <font>
      <b/>
      <sz val="10"/>
      <name val="Arial"/>
      <family val="2"/>
    </font>
    <font>
      <sz val="18"/>
      <name val="Arial"/>
      <family val="2"/>
    </font>
    <font>
      <b/>
      <sz val="22"/>
      <color indexed="57"/>
      <name val="Arial"/>
      <family val="2"/>
    </font>
    <font>
      <b/>
      <sz val="22"/>
      <color indexed="10"/>
      <name val="Arial"/>
      <family val="2"/>
    </font>
    <font>
      <sz val="10"/>
      <color rgb="FF000000"/>
      <name val="Arial"/>
      <family val="2"/>
    </font>
    <font>
      <sz val="8"/>
      <color rgb="FF000000"/>
      <name val="Arial"/>
      <family val="2"/>
    </font>
    <font>
      <sz val="8"/>
      <color rgb="FF000000"/>
      <name val="Tahoma"/>
      <family val="2"/>
    </font>
    <font>
      <sz val="10"/>
      <color rgb="FF363636"/>
      <name val="Arial"/>
      <family val="2"/>
    </font>
    <font>
      <b/>
      <sz val="20"/>
      <color indexed="10"/>
      <name val="Arial"/>
      <family val="2"/>
    </font>
    <font>
      <u/>
      <sz val="10"/>
      <color theme="10"/>
      <name val="Arial"/>
      <family val="2"/>
    </font>
    <font>
      <u/>
      <sz val="18"/>
      <color theme="10"/>
      <name val="Arial"/>
      <family val="2"/>
    </font>
    <font>
      <sz val="14"/>
      <name val="Arial"/>
      <family val="2"/>
    </font>
  </fonts>
  <fills count="6">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xf numFmtId="0" fontId="11" fillId="0" borderId="0" applyNumberFormat="0" applyFill="0" applyBorder="0" applyAlignment="0" applyProtection="0">
      <alignment vertical="top"/>
      <protection locked="0"/>
    </xf>
  </cellStyleXfs>
  <cellXfs count="161">
    <xf numFmtId="0" fontId="0" fillId="0" borderId="0" xfId="0"/>
    <xf numFmtId="0" fontId="0" fillId="0" borderId="0" xfId="0" applyProtection="1">
      <protection locked="0"/>
    </xf>
    <xf numFmtId="0" fontId="0" fillId="2" borderId="1" xfId="0" applyFill="1" applyBorder="1"/>
    <xf numFmtId="0" fontId="0" fillId="2" borderId="2" xfId="0" applyFill="1" applyBorder="1"/>
    <xf numFmtId="0" fontId="0" fillId="2" borderId="1" xfId="0" applyFill="1" applyBorder="1" applyAlignment="1">
      <alignment vertical="center"/>
    </xf>
    <xf numFmtId="0" fontId="0" fillId="2" borderId="1" xfId="0" applyFill="1" applyBorder="1" applyAlignment="1">
      <alignment wrapText="1"/>
    </xf>
    <xf numFmtId="0" fontId="0" fillId="0" borderId="1" xfId="0" applyBorder="1" applyAlignment="1" applyProtection="1">
      <alignment horizontal="left"/>
      <protection locked="0"/>
    </xf>
    <xf numFmtId="0" fontId="0" fillId="0" borderId="0" xfId="0" applyAlignment="1">
      <alignment horizontal="center"/>
    </xf>
    <xf numFmtId="0" fontId="0" fillId="2" borderId="2" xfId="0" applyFill="1" applyBorder="1" applyAlignment="1">
      <alignment horizontal="center"/>
    </xf>
    <xf numFmtId="0" fontId="0" fillId="2" borderId="3" xfId="0" applyFill="1" applyBorder="1"/>
    <xf numFmtId="0" fontId="0" fillId="0" borderId="4" xfId="0" applyBorder="1" applyAlignment="1">
      <alignment horizontal="center"/>
    </xf>
    <xf numFmtId="0" fontId="0" fillId="2" borderId="1" xfId="0" applyFill="1" applyBorder="1" applyAlignment="1">
      <alignment horizontal="center" wrapText="1"/>
    </xf>
    <xf numFmtId="0" fontId="0" fillId="0" borderId="1" xfId="0" applyBorder="1" applyAlignment="1">
      <alignment horizontal="center"/>
    </xf>
    <xf numFmtId="0" fontId="0" fillId="0" borderId="0" xfId="0" applyAlignment="1">
      <alignment horizontal="right" vertical="top"/>
    </xf>
    <xf numFmtId="0" fontId="0" fillId="2" borderId="1" xfId="0" applyFill="1" applyBorder="1" applyAlignment="1">
      <alignment horizontal="right" vertical="top" wrapText="1"/>
    </xf>
    <xf numFmtId="0" fontId="0" fillId="0" borderId="0" xfId="0" applyAlignment="1" applyProtection="1">
      <alignment horizontal="right" vertical="top"/>
      <protection locked="0"/>
    </xf>
    <xf numFmtId="0" fontId="0" fillId="2" borderId="1" xfId="0" applyFill="1" applyBorder="1" applyAlignment="1">
      <alignment horizontal="center"/>
    </xf>
    <xf numFmtId="0" fontId="0" fillId="0" borderId="4" xfId="0" applyBorder="1" applyAlignment="1">
      <alignment horizontal="left" vertical="center"/>
    </xf>
    <xf numFmtId="0" fontId="0" fillId="0" borderId="1" xfId="0" applyBorder="1" applyAlignment="1" applyProtection="1">
      <alignment horizontal="left" vertical="center" wrapText="1"/>
      <protection locked="0"/>
    </xf>
    <xf numFmtId="0" fontId="0" fillId="0" borderId="1" xfId="0" applyBorder="1" applyAlignment="1">
      <alignment horizontal="left"/>
    </xf>
    <xf numFmtId="0" fontId="2" fillId="2" borderId="1" xfId="0" applyFont="1" applyFill="1" applyBorder="1"/>
    <xf numFmtId="0" fontId="2" fillId="2" borderId="2" xfId="0" applyFont="1" applyFill="1" applyBorder="1"/>
    <xf numFmtId="0" fontId="0" fillId="0" borderId="1" xfId="0" applyBorder="1"/>
    <xf numFmtId="0" fontId="0" fillId="0" borderId="1" xfId="0" applyBorder="1" applyProtection="1">
      <protection locked="0"/>
    </xf>
    <xf numFmtId="0" fontId="0" fillId="2" borderId="0" xfId="0" applyFill="1"/>
    <xf numFmtId="0" fontId="1" fillId="0" borderId="2" xfId="0" applyFont="1" applyBorder="1"/>
    <xf numFmtId="0" fontId="0" fillId="0" borderId="2" xfId="0" applyBorder="1" applyAlignment="1" applyProtection="1">
      <alignment horizontal="left"/>
      <protection locked="0"/>
    </xf>
    <xf numFmtId="0" fontId="0" fillId="2" borderId="5" xfId="0" applyFill="1" applyBorder="1"/>
    <xf numFmtId="0" fontId="0" fillId="2" borderId="3" xfId="0"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1" fontId="0" fillId="0" borderId="0" xfId="0" applyNumberFormat="1"/>
    <xf numFmtId="49" fontId="0" fillId="0" borderId="1" xfId="0" applyNumberFormat="1" applyBorder="1" applyAlignment="1" applyProtection="1">
      <alignment horizontal="left"/>
      <protection locked="0"/>
    </xf>
    <xf numFmtId="0" fontId="0" fillId="2" borderId="7" xfId="0" applyFill="1" applyBorder="1" applyAlignment="1" applyProtection="1">
      <alignment horizontal="left"/>
      <protection locked="0"/>
    </xf>
    <xf numFmtId="0" fontId="0" fillId="2" borderId="8" xfId="0" applyFill="1" applyBorder="1" applyAlignment="1" applyProtection="1">
      <alignment horizontal="left"/>
      <protection locked="0"/>
    </xf>
    <xf numFmtId="0" fontId="0" fillId="2" borderId="7" xfId="0" applyFill="1" applyBorder="1" applyAlignment="1">
      <alignment horizontal="left"/>
    </xf>
    <xf numFmtId="0" fontId="0" fillId="2" borderId="8" xfId="0" applyFill="1" applyBorder="1" applyAlignment="1">
      <alignment horizontal="left"/>
    </xf>
    <xf numFmtId="0" fontId="0" fillId="2" borderId="9" xfId="0" applyFill="1" applyBorder="1" applyAlignment="1">
      <alignment horizontal="center"/>
    </xf>
    <xf numFmtId="0" fontId="0" fillId="0" borderId="7" xfId="0" applyBorder="1" applyAlignment="1" applyProtection="1">
      <alignment horizontal="left"/>
      <protection locked="0"/>
    </xf>
    <xf numFmtId="0" fontId="0" fillId="0" borderId="9" xfId="0" applyBorder="1" applyAlignment="1" applyProtection="1">
      <alignment horizontal="left"/>
      <protection locked="0"/>
    </xf>
    <xf numFmtId="0" fontId="0" fillId="0" borderId="8" xfId="0" applyBorder="1" applyAlignment="1" applyProtection="1">
      <alignment horizontal="left"/>
      <protection locked="0"/>
    </xf>
    <xf numFmtId="0" fontId="0" fillId="2" borderId="8" xfId="0" applyFill="1" applyBorder="1" applyAlignment="1" applyProtection="1">
      <alignment horizontal="center"/>
      <protection locked="0"/>
    </xf>
    <xf numFmtId="0" fontId="0" fillId="0" borderId="6" xfId="0" applyBorder="1" applyProtection="1">
      <protection locked="0"/>
    </xf>
    <xf numFmtId="0" fontId="0" fillId="0" borderId="10" xfId="0" applyBorder="1" applyAlignment="1" applyProtection="1">
      <alignment horizontal="left"/>
      <protection locked="0"/>
    </xf>
    <xf numFmtId="0" fontId="0" fillId="0" borderId="11"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6" xfId="0" applyBorder="1" applyAlignment="1" applyProtection="1">
      <alignment horizontal="center"/>
      <protection locked="0"/>
    </xf>
    <xf numFmtId="0" fontId="0" fillId="2" borderId="14"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10" xfId="0" applyFill="1" applyBorder="1" applyAlignment="1" applyProtection="1">
      <alignment horizontal="left"/>
      <protection locked="0"/>
    </xf>
    <xf numFmtId="0" fontId="0" fillId="2" borderId="12" xfId="0" applyFill="1" applyBorder="1" applyAlignment="1" applyProtection="1">
      <alignment horizontal="left"/>
      <protection locked="0"/>
    </xf>
    <xf numFmtId="0" fontId="0" fillId="2" borderId="11" xfId="0" applyFill="1" applyBorder="1" applyAlignment="1" applyProtection="1">
      <alignment horizontal="left"/>
      <protection locked="0"/>
    </xf>
    <xf numFmtId="0" fontId="0" fillId="2" borderId="1" xfId="0" applyFill="1" applyBorder="1" applyProtection="1">
      <protection locked="0"/>
    </xf>
    <xf numFmtId="0" fontId="0" fillId="2" borderId="0" xfId="0" applyFill="1" applyAlignment="1" applyProtection="1">
      <alignment horizontal="left"/>
      <protection locked="0"/>
    </xf>
    <xf numFmtId="0" fontId="0" fillId="2" borderId="9" xfId="0" applyFill="1" applyBorder="1" applyAlignment="1">
      <alignment horizontal="left"/>
    </xf>
    <xf numFmtId="0" fontId="0" fillId="2" borderId="7" xfId="0" applyFill="1" applyBorder="1"/>
    <xf numFmtId="0" fontId="0" fillId="3" borderId="1" xfId="0" applyFill="1" applyBorder="1" applyAlignment="1">
      <alignment horizontal="center"/>
    </xf>
    <xf numFmtId="0" fontId="0" fillId="3" borderId="1" xfId="0" applyFill="1" applyBorder="1" applyProtection="1">
      <protection locked="0"/>
    </xf>
    <xf numFmtId="0" fontId="0" fillId="3" borderId="1" xfId="0" applyFill="1" applyBorder="1"/>
    <xf numFmtId="0" fontId="0" fillId="3" borderId="7" xfId="0" applyFill="1" applyBorder="1" applyProtection="1">
      <protection locked="0"/>
    </xf>
    <xf numFmtId="0" fontId="0" fillId="4" borderId="1" xfId="0" applyFill="1" applyBorder="1" applyProtection="1">
      <protection locked="0"/>
    </xf>
    <xf numFmtId="0" fontId="0" fillId="4" borderId="1" xfId="0" applyFill="1" applyBorder="1"/>
    <xf numFmtId="0" fontId="0" fillId="4" borderId="7" xfId="0" applyFill="1" applyBorder="1" applyProtection="1">
      <protection locked="0"/>
    </xf>
    <xf numFmtId="0" fontId="0" fillId="5" borderId="1" xfId="0" applyFill="1" applyBorder="1" applyProtection="1">
      <protection locked="0"/>
    </xf>
    <xf numFmtId="0" fontId="0" fillId="5" borderId="1" xfId="0" applyFill="1" applyBorder="1"/>
    <xf numFmtId="0" fontId="0" fillId="5" borderId="7" xfId="0" applyFill="1" applyBorder="1" applyProtection="1">
      <protection locked="0"/>
    </xf>
    <xf numFmtId="0" fontId="0" fillId="2" borderId="12" xfId="0" applyFill="1" applyBorder="1"/>
    <xf numFmtId="0" fontId="0" fillId="2" borderId="15" xfId="0" applyFill="1" applyBorder="1"/>
    <xf numFmtId="0" fontId="0" fillId="3" borderId="7" xfId="0" applyFill="1" applyBorder="1"/>
    <xf numFmtId="0" fontId="0" fillId="4" borderId="7" xfId="0" applyFill="1" applyBorder="1"/>
    <xf numFmtId="0" fontId="0" fillId="5" borderId="7" xfId="0" applyFill="1" applyBorder="1"/>
    <xf numFmtId="0" fontId="0" fillId="0" borderId="2" xfId="0" applyBorder="1" applyAlignment="1">
      <alignment horizontal="left"/>
    </xf>
    <xf numFmtId="0" fontId="0" fillId="0" borderId="10" xfId="0" applyBorder="1" applyAlignment="1">
      <alignment horizontal="left"/>
    </xf>
    <xf numFmtId="0" fontId="0" fillId="0" borderId="13" xfId="0" applyBorder="1" applyAlignment="1">
      <alignment horizontal="left"/>
    </xf>
    <xf numFmtId="0" fontId="0" fillId="2" borderId="13" xfId="0" applyFill="1" applyBorder="1"/>
    <xf numFmtId="0" fontId="1" fillId="0" borderId="1" xfId="0" applyFont="1" applyBorder="1"/>
    <xf numFmtId="0" fontId="4" fillId="0" borderId="0" xfId="1" applyFont="1" applyAlignment="1">
      <alignment horizontal="center" vertical="top" wrapText="1"/>
    </xf>
    <xf numFmtId="0" fontId="5" fillId="0" borderId="0" xfId="1" applyFont="1" applyAlignment="1">
      <alignment vertical="top" wrapText="1"/>
    </xf>
    <xf numFmtId="0" fontId="1" fillId="0" borderId="1" xfId="0" applyFont="1" applyBorder="1" applyAlignment="1" applyProtection="1">
      <alignment horizontal="left"/>
      <protection locked="0"/>
    </xf>
    <xf numFmtId="0" fontId="0" fillId="0" borderId="4" xfId="0" applyBorder="1"/>
    <xf numFmtId="0" fontId="2" fillId="0" borderId="4" xfId="0" applyFont="1" applyBorder="1" applyAlignment="1">
      <alignment vertical="center"/>
    </xf>
    <xf numFmtId="0" fontId="1" fillId="0" borderId="0" xfId="0" applyFont="1"/>
    <xf numFmtId="0" fontId="9" fillId="0" borderId="0" xfId="0" applyFont="1"/>
    <xf numFmtId="0" fontId="1" fillId="2" borderId="1" xfId="0" applyFont="1" applyFill="1" applyBorder="1"/>
    <xf numFmtId="49" fontId="1" fillId="0" borderId="1" xfId="0" applyNumberFormat="1" applyFont="1" applyBorder="1" applyAlignment="1" applyProtection="1">
      <alignment horizontal="left"/>
      <protection locked="0"/>
    </xf>
    <xf numFmtId="0" fontId="1" fillId="0" borderId="0" xfId="0" applyFont="1" applyProtection="1">
      <protection locked="0"/>
    </xf>
    <xf numFmtId="0" fontId="1" fillId="0" borderId="1" xfId="0" applyFont="1" applyBorder="1" applyProtection="1">
      <protection locked="0"/>
    </xf>
    <xf numFmtId="0" fontId="10" fillId="0" borderId="0" xfId="1" applyFont="1" applyAlignment="1">
      <alignment vertical="top" wrapText="1"/>
    </xf>
    <xf numFmtId="0" fontId="12" fillId="0" borderId="0" xfId="2" applyFont="1" applyAlignment="1" applyProtection="1"/>
    <xf numFmtId="0" fontId="13" fillId="0" borderId="0" xfId="0" applyFont="1"/>
    <xf numFmtId="0" fontId="0" fillId="0" borderId="7" xfId="0" applyBorder="1" applyAlignment="1">
      <alignment horizontal="left"/>
    </xf>
    <xf numFmtId="0" fontId="0" fillId="0" borderId="9" xfId="0" applyBorder="1" applyAlignment="1">
      <alignment horizontal="left"/>
    </xf>
    <xf numFmtId="0" fontId="0" fillId="0" borderId="8" xfId="0" applyBorder="1" applyAlignment="1">
      <alignment horizontal="left"/>
    </xf>
    <xf numFmtId="0" fontId="0" fillId="2" borderId="7" xfId="0" applyFill="1" applyBorder="1" applyAlignment="1">
      <alignment horizontal="left"/>
    </xf>
    <xf numFmtId="0" fontId="0" fillId="2" borderId="9" xfId="0" applyFill="1" applyBorder="1" applyAlignment="1">
      <alignment horizontal="left"/>
    </xf>
    <xf numFmtId="0" fontId="0" fillId="2" borderId="8" xfId="0" applyFill="1" applyBorder="1" applyAlignment="1">
      <alignment horizontal="left"/>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3" fillId="0" borderId="15" xfId="0" applyFont="1" applyBorder="1" applyAlignment="1">
      <alignment horizontal="center" vertical="center"/>
    </xf>
    <xf numFmtId="0" fontId="0" fillId="3" borderId="7" xfId="0" applyFill="1" applyBorder="1" applyAlignment="1">
      <alignment horizontal="center"/>
    </xf>
    <xf numFmtId="0" fontId="0" fillId="3" borderId="9" xfId="0" applyFill="1" applyBorder="1" applyAlignment="1">
      <alignment horizontal="center"/>
    </xf>
    <xf numFmtId="0" fontId="0" fillId="3" borderId="8" xfId="0" applyFill="1" applyBorder="1" applyAlignment="1">
      <alignment horizontal="center"/>
    </xf>
    <xf numFmtId="0" fontId="0" fillId="4" borderId="7" xfId="0" applyFill="1" applyBorder="1" applyAlignment="1" applyProtection="1">
      <alignment horizontal="center"/>
      <protection locked="0"/>
    </xf>
    <xf numFmtId="0" fontId="0" fillId="4" borderId="9" xfId="0" applyFill="1" applyBorder="1" applyAlignment="1" applyProtection="1">
      <alignment horizontal="center"/>
      <protection locked="0"/>
    </xf>
    <xf numFmtId="0" fontId="0" fillId="4" borderId="8" xfId="0" applyFill="1" applyBorder="1" applyAlignment="1" applyProtection="1">
      <alignment horizontal="center"/>
      <protection locked="0"/>
    </xf>
    <xf numFmtId="0" fontId="0" fillId="5" borderId="7" xfId="0" applyFill="1" applyBorder="1" applyAlignment="1" applyProtection="1">
      <alignment horizontal="center"/>
      <protection locked="0"/>
    </xf>
    <xf numFmtId="0" fontId="0" fillId="5" borderId="9" xfId="0" applyFill="1" applyBorder="1" applyAlignment="1" applyProtection="1">
      <alignment horizontal="center"/>
      <protection locked="0"/>
    </xf>
    <xf numFmtId="0" fontId="0" fillId="5" borderId="8" xfId="0" applyFill="1" applyBorder="1" applyAlignment="1" applyProtection="1">
      <alignment horizontal="center"/>
      <protection locked="0"/>
    </xf>
    <xf numFmtId="49" fontId="0" fillId="3" borderId="7" xfId="0" applyNumberFormat="1" applyFill="1" applyBorder="1" applyAlignment="1">
      <alignment horizontal="center"/>
    </xf>
    <xf numFmtId="49" fontId="0" fillId="3" borderId="9" xfId="0" applyNumberFormat="1" applyFill="1" applyBorder="1" applyAlignment="1">
      <alignment horizontal="center"/>
    </xf>
    <xf numFmtId="49" fontId="0" fillId="3" borderId="8" xfId="0" applyNumberFormat="1" applyFill="1" applyBorder="1" applyAlignment="1">
      <alignment horizontal="center"/>
    </xf>
    <xf numFmtId="0" fontId="0" fillId="2" borderId="7" xfId="0" applyFill="1" applyBorder="1" applyAlignment="1">
      <alignment horizontal="center"/>
    </xf>
    <xf numFmtId="0" fontId="0" fillId="2" borderId="9" xfId="0" applyFill="1" applyBorder="1" applyAlignment="1">
      <alignment horizontal="center"/>
    </xf>
    <xf numFmtId="0" fontId="0" fillId="2" borderId="8" xfId="0" applyFill="1" applyBorder="1" applyAlignment="1">
      <alignment horizontal="center"/>
    </xf>
    <xf numFmtId="0" fontId="0" fillId="0" borderId="7" xfId="0" applyBorder="1" applyAlignment="1" applyProtection="1">
      <alignment horizontal="left"/>
      <protection locked="0"/>
    </xf>
    <xf numFmtId="0" fontId="0" fillId="0" borderId="9" xfId="0" applyBorder="1" applyAlignment="1" applyProtection="1">
      <alignment horizontal="left"/>
      <protection locked="0"/>
    </xf>
    <xf numFmtId="0" fontId="0" fillId="0" borderId="8" xfId="0" applyBorder="1" applyAlignment="1" applyProtection="1">
      <alignment horizontal="left"/>
      <protection locked="0"/>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0" fillId="0" borderId="14" xfId="0" applyBorder="1" applyAlignment="1">
      <alignment horizontal="center"/>
    </xf>
    <xf numFmtId="0" fontId="0" fillId="0" borderId="4" xfId="0" applyBorder="1" applyAlignment="1">
      <alignment horizontal="center"/>
    </xf>
    <xf numFmtId="0" fontId="0" fillId="0" borderId="15" xfId="0" applyBorder="1" applyAlignment="1">
      <alignment horizontal="center"/>
    </xf>
    <xf numFmtId="0" fontId="1" fillId="0" borderId="7" xfId="0" applyFont="1" applyBorder="1" applyAlignment="1">
      <alignment horizontal="left"/>
    </xf>
    <xf numFmtId="0" fontId="3" fillId="0" borderId="11" xfId="0" applyFont="1" applyBorder="1" applyAlignment="1">
      <alignment horizontal="right" vertical="center"/>
    </xf>
    <xf numFmtId="0" fontId="0" fillId="0" borderId="11" xfId="0" applyBorder="1"/>
    <xf numFmtId="0" fontId="0" fillId="0" borderId="12" xfId="0" applyBorder="1"/>
    <xf numFmtId="0" fontId="0" fillId="0" borderId="4" xfId="0" applyBorder="1"/>
    <xf numFmtId="0" fontId="0" fillId="0" borderId="15" xfId="0" applyBorder="1"/>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6"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4"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14" xfId="0" applyBorder="1" applyAlignment="1">
      <alignment horizontal="center" vertical="center"/>
    </xf>
    <xf numFmtId="0" fontId="0" fillId="0" borderId="4" xfId="0"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3" fillId="0" borderId="1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0" borderId="14" xfId="0" applyBorder="1" applyAlignment="1">
      <alignment horizontal="left" vertical="center"/>
    </xf>
    <xf numFmtId="0" fontId="0" fillId="0" borderId="4" xfId="0" applyBorder="1" applyAlignment="1">
      <alignment horizontal="left" vertical="center"/>
    </xf>
    <xf numFmtId="0" fontId="0" fillId="2" borderId="7"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1" fillId="0" borderId="4" xfId="0" applyFont="1" applyBorder="1" applyAlignment="1">
      <alignment horizontal="left" vertical="center"/>
    </xf>
  </cellXfs>
  <cellStyles count="3">
    <cellStyle name="Hyperlink" xfId="2" builtinId="8"/>
    <cellStyle name="Standaard" xfId="0" builtinId="0"/>
    <cellStyle name="Standaard 2" xfId="1" xr:uid="{00000000-0005-0000-0000-000002000000}"/>
  </cellStyles>
  <dxfs count="9">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CheckBox" fmlaLink="$G$2" lockText="1"/>
</file>

<file path=xl/ctrlProps/ctrlProp312.xml><?xml version="1.0" encoding="utf-8"?>
<formControlPr xmlns="http://schemas.microsoft.com/office/spreadsheetml/2009/9/main" objectType="CheckBox" fmlaLink="$H$2"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264193" name="Button 1" hidden="1">
              <a:extLst>
                <a:ext uri="{63B3BB69-23CF-44E3-9099-C40C66FF867C}">
                  <a14:compatExt spid="_x0000_s264193"/>
                </a:ext>
                <a:ext uri="{FF2B5EF4-FFF2-40B4-BE49-F238E27FC236}">
                  <a16:creationId xmlns:a16="http://schemas.microsoft.com/office/drawing/2014/main" id="{E4E69AA7-6E67-E062-8C96-DE31D37760D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264194" name="Button 2" hidden="1">
              <a:extLst>
                <a:ext uri="{63B3BB69-23CF-44E3-9099-C40C66FF867C}">
                  <a14:compatExt spid="_x0000_s264194"/>
                </a:ext>
                <a:ext uri="{FF2B5EF4-FFF2-40B4-BE49-F238E27FC236}">
                  <a16:creationId xmlns:a16="http://schemas.microsoft.com/office/drawing/2014/main" id="{3D54743E-64F9-556F-918D-127B5D50C71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264195" name="Button 3" hidden="1">
              <a:extLst>
                <a:ext uri="{63B3BB69-23CF-44E3-9099-C40C66FF867C}">
                  <a14:compatExt spid="_x0000_s264195"/>
                </a:ext>
                <a:ext uri="{FF2B5EF4-FFF2-40B4-BE49-F238E27FC236}">
                  <a16:creationId xmlns:a16="http://schemas.microsoft.com/office/drawing/2014/main" id="{A3F91805-A654-8CA9-B887-C2C1F1AF46B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264196" name="Button 4" hidden="1">
              <a:extLst>
                <a:ext uri="{63B3BB69-23CF-44E3-9099-C40C66FF867C}">
                  <a14:compatExt spid="_x0000_s264196"/>
                </a:ext>
                <a:ext uri="{FF2B5EF4-FFF2-40B4-BE49-F238E27FC236}">
                  <a16:creationId xmlns:a16="http://schemas.microsoft.com/office/drawing/2014/main" id="{A4077B5A-110C-F635-BB11-84C31DE6B3F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264197" name="Button 5" hidden="1">
              <a:extLst>
                <a:ext uri="{63B3BB69-23CF-44E3-9099-C40C66FF867C}">
                  <a14:compatExt spid="_x0000_s264197"/>
                </a:ext>
                <a:ext uri="{FF2B5EF4-FFF2-40B4-BE49-F238E27FC236}">
                  <a16:creationId xmlns:a16="http://schemas.microsoft.com/office/drawing/2014/main" id="{19416AAC-C070-3DB7-744A-57F5ACCAA3A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264198" name="Button 6" hidden="1">
              <a:extLst>
                <a:ext uri="{63B3BB69-23CF-44E3-9099-C40C66FF867C}">
                  <a14:compatExt spid="_x0000_s264198"/>
                </a:ext>
                <a:ext uri="{FF2B5EF4-FFF2-40B4-BE49-F238E27FC236}">
                  <a16:creationId xmlns:a16="http://schemas.microsoft.com/office/drawing/2014/main" id="{A7FDA38C-847F-CE7E-4B09-EDA40208A01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264199" name="Button 7" hidden="1">
              <a:extLst>
                <a:ext uri="{63B3BB69-23CF-44E3-9099-C40C66FF867C}">
                  <a14:compatExt spid="_x0000_s264199"/>
                </a:ext>
                <a:ext uri="{FF2B5EF4-FFF2-40B4-BE49-F238E27FC236}">
                  <a16:creationId xmlns:a16="http://schemas.microsoft.com/office/drawing/2014/main" id="{8BB26090-89A8-6DC9-6AD1-ECA3D6C444F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264200" name="Button 8" hidden="1">
              <a:extLst>
                <a:ext uri="{63B3BB69-23CF-44E3-9099-C40C66FF867C}">
                  <a14:compatExt spid="_x0000_s264200"/>
                </a:ext>
                <a:ext uri="{FF2B5EF4-FFF2-40B4-BE49-F238E27FC236}">
                  <a16:creationId xmlns:a16="http://schemas.microsoft.com/office/drawing/2014/main" id="{2745A856-82BB-7D27-92B3-E0CCA989114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264201" name="Button 9" hidden="1">
              <a:extLst>
                <a:ext uri="{63B3BB69-23CF-44E3-9099-C40C66FF867C}">
                  <a14:compatExt spid="_x0000_s264201"/>
                </a:ext>
                <a:ext uri="{FF2B5EF4-FFF2-40B4-BE49-F238E27FC236}">
                  <a16:creationId xmlns:a16="http://schemas.microsoft.com/office/drawing/2014/main" id="{10BD881B-C18D-A2CA-4BE2-44338A795AF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15240</xdr:colOff>
          <xdr:row>7</xdr:row>
          <xdr:rowOff>0</xdr:rowOff>
        </xdr:from>
        <xdr:to>
          <xdr:col>37</xdr:col>
          <xdr:colOff>190500</xdr:colOff>
          <xdr:row>7</xdr:row>
          <xdr:rowOff>251460</xdr:rowOff>
        </xdr:to>
        <xdr:sp macro="" textlink="">
          <xdr:nvSpPr>
            <xdr:cNvPr id="264202" name="Button 10" hidden="1">
              <a:extLst>
                <a:ext uri="{63B3BB69-23CF-44E3-9099-C40C66FF867C}">
                  <a14:compatExt spid="_x0000_s264202"/>
                </a:ext>
                <a:ext uri="{FF2B5EF4-FFF2-40B4-BE49-F238E27FC236}">
                  <a16:creationId xmlns:a16="http://schemas.microsoft.com/office/drawing/2014/main" id="{62BED542-3693-BF20-F280-BDEFCF292AF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264203" name="Button 11" hidden="1">
              <a:extLst>
                <a:ext uri="{63B3BB69-23CF-44E3-9099-C40C66FF867C}">
                  <a14:compatExt spid="_x0000_s264203"/>
                </a:ext>
                <a:ext uri="{FF2B5EF4-FFF2-40B4-BE49-F238E27FC236}">
                  <a16:creationId xmlns:a16="http://schemas.microsoft.com/office/drawing/2014/main" id="{C47B9505-EAF7-2968-E582-27F9DFF375F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22860</xdr:rowOff>
        </xdr:from>
        <xdr:to>
          <xdr:col>61</xdr:col>
          <xdr:colOff>0</xdr:colOff>
          <xdr:row>8</xdr:row>
          <xdr:rowOff>0</xdr:rowOff>
        </xdr:to>
        <xdr:sp macro="" textlink="">
          <xdr:nvSpPr>
            <xdr:cNvPr id="264204" name="Button 12" hidden="1">
              <a:extLst>
                <a:ext uri="{63B3BB69-23CF-44E3-9099-C40C66FF867C}">
                  <a14:compatExt spid="_x0000_s264204"/>
                </a:ext>
                <a:ext uri="{FF2B5EF4-FFF2-40B4-BE49-F238E27FC236}">
                  <a16:creationId xmlns:a16="http://schemas.microsoft.com/office/drawing/2014/main" id="{49F157AC-275D-0F86-3571-F2E1A7CCAC6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264205" name="Button 13" hidden="1">
              <a:extLst>
                <a:ext uri="{63B3BB69-23CF-44E3-9099-C40C66FF867C}">
                  <a14:compatExt spid="_x0000_s264205"/>
                </a:ext>
                <a:ext uri="{FF2B5EF4-FFF2-40B4-BE49-F238E27FC236}">
                  <a16:creationId xmlns:a16="http://schemas.microsoft.com/office/drawing/2014/main" id="{1E0ACEB4-07BD-D0F2-E385-1A918125BA2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264206" name="Button 14" hidden="1">
              <a:extLst>
                <a:ext uri="{63B3BB69-23CF-44E3-9099-C40C66FF867C}">
                  <a14:compatExt spid="_x0000_s264206"/>
                </a:ext>
                <a:ext uri="{FF2B5EF4-FFF2-40B4-BE49-F238E27FC236}">
                  <a16:creationId xmlns:a16="http://schemas.microsoft.com/office/drawing/2014/main" id="{47F507A1-3784-9027-F0A6-FFA385E7261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198120</xdr:colOff>
          <xdr:row>8</xdr:row>
          <xdr:rowOff>0</xdr:rowOff>
        </xdr:to>
        <xdr:sp macro="" textlink="">
          <xdr:nvSpPr>
            <xdr:cNvPr id="264207" name="Button 15" hidden="1">
              <a:extLst>
                <a:ext uri="{63B3BB69-23CF-44E3-9099-C40C66FF867C}">
                  <a14:compatExt spid="_x0000_s264207"/>
                </a:ext>
                <a:ext uri="{FF2B5EF4-FFF2-40B4-BE49-F238E27FC236}">
                  <a16:creationId xmlns:a16="http://schemas.microsoft.com/office/drawing/2014/main" id="{04DFA0C4-6B46-A8E2-9A12-A3C01EF2BCC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264208" name="Button 16" hidden="1">
              <a:extLst>
                <a:ext uri="{63B3BB69-23CF-44E3-9099-C40C66FF867C}">
                  <a14:compatExt spid="_x0000_s264208"/>
                </a:ext>
                <a:ext uri="{FF2B5EF4-FFF2-40B4-BE49-F238E27FC236}">
                  <a16:creationId xmlns:a16="http://schemas.microsoft.com/office/drawing/2014/main" id="{AA5FC126-C6F3-00B9-AF0C-0092019624C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xdr:colOff>
          <xdr:row>7</xdr:row>
          <xdr:rowOff>7620</xdr:rowOff>
        </xdr:from>
        <xdr:to>
          <xdr:col>53</xdr:col>
          <xdr:colOff>198120</xdr:colOff>
          <xdr:row>8</xdr:row>
          <xdr:rowOff>0</xdr:rowOff>
        </xdr:to>
        <xdr:sp macro="" textlink="">
          <xdr:nvSpPr>
            <xdr:cNvPr id="264209" name="Button 17" hidden="1">
              <a:extLst>
                <a:ext uri="{63B3BB69-23CF-44E3-9099-C40C66FF867C}">
                  <a14:compatExt spid="_x0000_s264209"/>
                </a:ext>
                <a:ext uri="{FF2B5EF4-FFF2-40B4-BE49-F238E27FC236}">
                  <a16:creationId xmlns:a16="http://schemas.microsoft.com/office/drawing/2014/main" id="{02E48C6B-9396-2CB2-E032-F36AF148897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264210" name="Button 18" hidden="1">
              <a:extLst>
                <a:ext uri="{63B3BB69-23CF-44E3-9099-C40C66FF867C}">
                  <a14:compatExt spid="_x0000_s264210"/>
                </a:ext>
                <a:ext uri="{FF2B5EF4-FFF2-40B4-BE49-F238E27FC236}">
                  <a16:creationId xmlns:a16="http://schemas.microsoft.com/office/drawing/2014/main" id="{984719A5-9F98-2EB9-3069-8B9B555557EA}"/>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264211" name="Button 19" hidden="1">
              <a:extLst>
                <a:ext uri="{63B3BB69-23CF-44E3-9099-C40C66FF867C}">
                  <a14:compatExt spid="_x0000_s264211"/>
                </a:ext>
                <a:ext uri="{FF2B5EF4-FFF2-40B4-BE49-F238E27FC236}">
                  <a16:creationId xmlns:a16="http://schemas.microsoft.com/office/drawing/2014/main" id="{743B1D7D-9D94-AD5D-0C84-2821B1051CFA}"/>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38100</xdr:colOff>
          <xdr:row>7</xdr:row>
          <xdr:rowOff>7620</xdr:rowOff>
        </xdr:from>
        <xdr:to>
          <xdr:col>27</xdr:col>
          <xdr:colOff>175260</xdr:colOff>
          <xdr:row>7</xdr:row>
          <xdr:rowOff>243840</xdr:rowOff>
        </xdr:to>
        <xdr:sp macro="" textlink="">
          <xdr:nvSpPr>
            <xdr:cNvPr id="264212" name="Button 20" hidden="1">
              <a:extLst>
                <a:ext uri="{63B3BB69-23CF-44E3-9099-C40C66FF867C}">
                  <a14:compatExt spid="_x0000_s264212"/>
                </a:ext>
                <a:ext uri="{FF2B5EF4-FFF2-40B4-BE49-F238E27FC236}">
                  <a16:creationId xmlns:a16="http://schemas.microsoft.com/office/drawing/2014/main" id="{DC8BB24B-9468-5030-0B86-1608FA829E5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160020</xdr:colOff>
          <xdr:row>7</xdr:row>
          <xdr:rowOff>251460</xdr:rowOff>
        </xdr:to>
        <xdr:sp macro="" textlink="">
          <xdr:nvSpPr>
            <xdr:cNvPr id="264213" name="Button 21" hidden="1">
              <a:extLst>
                <a:ext uri="{63B3BB69-23CF-44E3-9099-C40C66FF867C}">
                  <a14:compatExt spid="_x0000_s264213"/>
                </a:ext>
                <a:ext uri="{FF2B5EF4-FFF2-40B4-BE49-F238E27FC236}">
                  <a16:creationId xmlns:a16="http://schemas.microsoft.com/office/drawing/2014/main" id="{645C1A49-07D6-0A1E-6C42-95814E8B20A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264214" name="Button 22" hidden="1">
              <a:extLst>
                <a:ext uri="{63B3BB69-23CF-44E3-9099-C40C66FF867C}">
                  <a14:compatExt spid="_x0000_s264214"/>
                </a:ext>
                <a:ext uri="{FF2B5EF4-FFF2-40B4-BE49-F238E27FC236}">
                  <a16:creationId xmlns:a16="http://schemas.microsoft.com/office/drawing/2014/main" id="{11745507-C033-C17D-DE28-497179CE84FE}"/>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251460</xdr:rowOff>
        </xdr:to>
        <xdr:sp macro="" textlink="">
          <xdr:nvSpPr>
            <xdr:cNvPr id="264215" name="Button 23" hidden="1">
              <a:extLst>
                <a:ext uri="{63B3BB69-23CF-44E3-9099-C40C66FF867C}">
                  <a14:compatExt spid="_x0000_s264215"/>
                </a:ext>
                <a:ext uri="{FF2B5EF4-FFF2-40B4-BE49-F238E27FC236}">
                  <a16:creationId xmlns:a16="http://schemas.microsoft.com/office/drawing/2014/main" id="{4423F01C-1F59-D9AB-06DD-099432B5271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264216" name="Button 24" hidden="1">
              <a:extLst>
                <a:ext uri="{63B3BB69-23CF-44E3-9099-C40C66FF867C}">
                  <a14:compatExt spid="_x0000_s264216"/>
                </a:ext>
                <a:ext uri="{FF2B5EF4-FFF2-40B4-BE49-F238E27FC236}">
                  <a16:creationId xmlns:a16="http://schemas.microsoft.com/office/drawing/2014/main" id="{785E6E2D-D9FA-13E6-29A3-6D9B0F2253B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160020</xdr:colOff>
          <xdr:row>7</xdr:row>
          <xdr:rowOff>251460</xdr:rowOff>
        </xdr:to>
        <xdr:sp macro="" textlink="">
          <xdr:nvSpPr>
            <xdr:cNvPr id="264217" name="Button 25" hidden="1">
              <a:extLst>
                <a:ext uri="{63B3BB69-23CF-44E3-9099-C40C66FF867C}">
                  <a14:compatExt spid="_x0000_s264217"/>
                </a:ext>
                <a:ext uri="{FF2B5EF4-FFF2-40B4-BE49-F238E27FC236}">
                  <a16:creationId xmlns:a16="http://schemas.microsoft.com/office/drawing/2014/main" id="{0A23CE12-BC7F-7770-78C6-F115FD9D896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160020</xdr:colOff>
          <xdr:row>7</xdr:row>
          <xdr:rowOff>251460</xdr:rowOff>
        </xdr:to>
        <xdr:sp macro="" textlink="">
          <xdr:nvSpPr>
            <xdr:cNvPr id="264218" name="Button 26" hidden="1">
              <a:extLst>
                <a:ext uri="{63B3BB69-23CF-44E3-9099-C40C66FF867C}">
                  <a14:compatExt spid="_x0000_s264218"/>
                </a:ext>
                <a:ext uri="{FF2B5EF4-FFF2-40B4-BE49-F238E27FC236}">
                  <a16:creationId xmlns:a16="http://schemas.microsoft.com/office/drawing/2014/main" id="{C0F47F12-66F8-5A25-4ADC-2880ADE6A1F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266241" name="Button 1" hidden="1">
              <a:extLst>
                <a:ext uri="{63B3BB69-23CF-44E3-9099-C40C66FF867C}">
                  <a14:compatExt spid="_x0000_s266241"/>
                </a:ext>
                <a:ext uri="{FF2B5EF4-FFF2-40B4-BE49-F238E27FC236}">
                  <a16:creationId xmlns:a16="http://schemas.microsoft.com/office/drawing/2014/main" id="{2D7BB092-357C-B312-A30B-ABE650C5225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266242" name="Button 2" hidden="1">
              <a:extLst>
                <a:ext uri="{63B3BB69-23CF-44E3-9099-C40C66FF867C}">
                  <a14:compatExt spid="_x0000_s266242"/>
                </a:ext>
                <a:ext uri="{FF2B5EF4-FFF2-40B4-BE49-F238E27FC236}">
                  <a16:creationId xmlns:a16="http://schemas.microsoft.com/office/drawing/2014/main" id="{D8AF95B3-8567-4FB2-A307-FA137A41DCA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266243" name="Button 3" hidden="1">
              <a:extLst>
                <a:ext uri="{63B3BB69-23CF-44E3-9099-C40C66FF867C}">
                  <a14:compatExt spid="_x0000_s266243"/>
                </a:ext>
                <a:ext uri="{FF2B5EF4-FFF2-40B4-BE49-F238E27FC236}">
                  <a16:creationId xmlns:a16="http://schemas.microsoft.com/office/drawing/2014/main" id="{2A8D6421-57FF-DE2B-C0C2-45E8B368DE8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266244" name="Button 4" hidden="1">
              <a:extLst>
                <a:ext uri="{63B3BB69-23CF-44E3-9099-C40C66FF867C}">
                  <a14:compatExt spid="_x0000_s266244"/>
                </a:ext>
                <a:ext uri="{FF2B5EF4-FFF2-40B4-BE49-F238E27FC236}">
                  <a16:creationId xmlns:a16="http://schemas.microsoft.com/office/drawing/2014/main" id="{CA28DA63-F4DB-0CB8-D71B-AB982463DCA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266245" name="Button 5" hidden="1">
              <a:extLst>
                <a:ext uri="{63B3BB69-23CF-44E3-9099-C40C66FF867C}">
                  <a14:compatExt spid="_x0000_s266245"/>
                </a:ext>
                <a:ext uri="{FF2B5EF4-FFF2-40B4-BE49-F238E27FC236}">
                  <a16:creationId xmlns:a16="http://schemas.microsoft.com/office/drawing/2014/main" id="{D8B0A3B8-8026-A416-CBF8-64E84AF04BD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266246" name="Button 6" hidden="1">
              <a:extLst>
                <a:ext uri="{63B3BB69-23CF-44E3-9099-C40C66FF867C}">
                  <a14:compatExt spid="_x0000_s266246"/>
                </a:ext>
                <a:ext uri="{FF2B5EF4-FFF2-40B4-BE49-F238E27FC236}">
                  <a16:creationId xmlns:a16="http://schemas.microsoft.com/office/drawing/2014/main" id="{F8ACC126-5DD3-50B0-EBB5-59F61BD5EF1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266247" name="Button 7" hidden="1">
              <a:extLst>
                <a:ext uri="{63B3BB69-23CF-44E3-9099-C40C66FF867C}">
                  <a14:compatExt spid="_x0000_s266247"/>
                </a:ext>
                <a:ext uri="{FF2B5EF4-FFF2-40B4-BE49-F238E27FC236}">
                  <a16:creationId xmlns:a16="http://schemas.microsoft.com/office/drawing/2014/main" id="{66C8B26E-EAB4-DE16-037F-96131BEEBDB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266248" name="Button 8" hidden="1">
              <a:extLst>
                <a:ext uri="{63B3BB69-23CF-44E3-9099-C40C66FF867C}">
                  <a14:compatExt spid="_x0000_s266248"/>
                </a:ext>
                <a:ext uri="{FF2B5EF4-FFF2-40B4-BE49-F238E27FC236}">
                  <a16:creationId xmlns:a16="http://schemas.microsoft.com/office/drawing/2014/main" id="{E30CB6F7-B5F1-C004-EE9C-8FD35529B27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266249" name="Button 9" hidden="1">
              <a:extLst>
                <a:ext uri="{63B3BB69-23CF-44E3-9099-C40C66FF867C}">
                  <a14:compatExt spid="_x0000_s266249"/>
                </a:ext>
                <a:ext uri="{FF2B5EF4-FFF2-40B4-BE49-F238E27FC236}">
                  <a16:creationId xmlns:a16="http://schemas.microsoft.com/office/drawing/2014/main" id="{E216D7CC-205D-012D-32AC-3ADC98381B2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15240</xdr:colOff>
          <xdr:row>7</xdr:row>
          <xdr:rowOff>0</xdr:rowOff>
        </xdr:from>
        <xdr:to>
          <xdr:col>37</xdr:col>
          <xdr:colOff>190500</xdr:colOff>
          <xdr:row>7</xdr:row>
          <xdr:rowOff>251460</xdr:rowOff>
        </xdr:to>
        <xdr:sp macro="" textlink="">
          <xdr:nvSpPr>
            <xdr:cNvPr id="266250" name="Button 10" hidden="1">
              <a:extLst>
                <a:ext uri="{63B3BB69-23CF-44E3-9099-C40C66FF867C}">
                  <a14:compatExt spid="_x0000_s266250"/>
                </a:ext>
                <a:ext uri="{FF2B5EF4-FFF2-40B4-BE49-F238E27FC236}">
                  <a16:creationId xmlns:a16="http://schemas.microsoft.com/office/drawing/2014/main" id="{E7B684F4-3AD4-37C5-8AB0-52F7DF5925D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266251" name="Button 11" hidden="1">
              <a:extLst>
                <a:ext uri="{63B3BB69-23CF-44E3-9099-C40C66FF867C}">
                  <a14:compatExt spid="_x0000_s266251"/>
                </a:ext>
                <a:ext uri="{FF2B5EF4-FFF2-40B4-BE49-F238E27FC236}">
                  <a16:creationId xmlns:a16="http://schemas.microsoft.com/office/drawing/2014/main" id="{EA35091B-250A-5744-8A6B-D43E497FDA1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22860</xdr:rowOff>
        </xdr:from>
        <xdr:to>
          <xdr:col>61</xdr:col>
          <xdr:colOff>0</xdr:colOff>
          <xdr:row>8</xdr:row>
          <xdr:rowOff>0</xdr:rowOff>
        </xdr:to>
        <xdr:sp macro="" textlink="">
          <xdr:nvSpPr>
            <xdr:cNvPr id="266252" name="Button 12" hidden="1">
              <a:extLst>
                <a:ext uri="{63B3BB69-23CF-44E3-9099-C40C66FF867C}">
                  <a14:compatExt spid="_x0000_s266252"/>
                </a:ext>
                <a:ext uri="{FF2B5EF4-FFF2-40B4-BE49-F238E27FC236}">
                  <a16:creationId xmlns:a16="http://schemas.microsoft.com/office/drawing/2014/main" id="{E02768A4-FEB2-ED80-3EB4-AF411BC5D45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266253" name="Button 13" hidden="1">
              <a:extLst>
                <a:ext uri="{63B3BB69-23CF-44E3-9099-C40C66FF867C}">
                  <a14:compatExt spid="_x0000_s266253"/>
                </a:ext>
                <a:ext uri="{FF2B5EF4-FFF2-40B4-BE49-F238E27FC236}">
                  <a16:creationId xmlns:a16="http://schemas.microsoft.com/office/drawing/2014/main" id="{DFE8B7ED-75D0-C860-7625-A8AD61DAFFC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266254" name="Button 14" hidden="1">
              <a:extLst>
                <a:ext uri="{63B3BB69-23CF-44E3-9099-C40C66FF867C}">
                  <a14:compatExt spid="_x0000_s266254"/>
                </a:ext>
                <a:ext uri="{FF2B5EF4-FFF2-40B4-BE49-F238E27FC236}">
                  <a16:creationId xmlns:a16="http://schemas.microsoft.com/office/drawing/2014/main" id="{E1072C17-66EF-B389-8EDE-4E1A75A7338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198120</xdr:colOff>
          <xdr:row>8</xdr:row>
          <xdr:rowOff>0</xdr:rowOff>
        </xdr:to>
        <xdr:sp macro="" textlink="">
          <xdr:nvSpPr>
            <xdr:cNvPr id="266255" name="Button 15" hidden="1">
              <a:extLst>
                <a:ext uri="{63B3BB69-23CF-44E3-9099-C40C66FF867C}">
                  <a14:compatExt spid="_x0000_s266255"/>
                </a:ext>
                <a:ext uri="{FF2B5EF4-FFF2-40B4-BE49-F238E27FC236}">
                  <a16:creationId xmlns:a16="http://schemas.microsoft.com/office/drawing/2014/main" id="{F999B06D-4CF5-E091-34D9-488C14B327F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266256" name="Button 16" hidden="1">
              <a:extLst>
                <a:ext uri="{63B3BB69-23CF-44E3-9099-C40C66FF867C}">
                  <a14:compatExt spid="_x0000_s266256"/>
                </a:ext>
                <a:ext uri="{FF2B5EF4-FFF2-40B4-BE49-F238E27FC236}">
                  <a16:creationId xmlns:a16="http://schemas.microsoft.com/office/drawing/2014/main" id="{02ACC766-1682-D3A5-1C42-8BA73F369DD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xdr:colOff>
          <xdr:row>7</xdr:row>
          <xdr:rowOff>7620</xdr:rowOff>
        </xdr:from>
        <xdr:to>
          <xdr:col>53</xdr:col>
          <xdr:colOff>198120</xdr:colOff>
          <xdr:row>8</xdr:row>
          <xdr:rowOff>0</xdr:rowOff>
        </xdr:to>
        <xdr:sp macro="" textlink="">
          <xdr:nvSpPr>
            <xdr:cNvPr id="266257" name="Button 17" hidden="1">
              <a:extLst>
                <a:ext uri="{63B3BB69-23CF-44E3-9099-C40C66FF867C}">
                  <a14:compatExt spid="_x0000_s266257"/>
                </a:ext>
                <a:ext uri="{FF2B5EF4-FFF2-40B4-BE49-F238E27FC236}">
                  <a16:creationId xmlns:a16="http://schemas.microsoft.com/office/drawing/2014/main" id="{B065192F-E67E-04F9-F948-45298257D75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266258" name="Button 18" hidden="1">
              <a:extLst>
                <a:ext uri="{63B3BB69-23CF-44E3-9099-C40C66FF867C}">
                  <a14:compatExt spid="_x0000_s266258"/>
                </a:ext>
                <a:ext uri="{FF2B5EF4-FFF2-40B4-BE49-F238E27FC236}">
                  <a16:creationId xmlns:a16="http://schemas.microsoft.com/office/drawing/2014/main" id="{0B121BD5-5CC2-CB7C-29BC-D92067BA4D3B}"/>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266259" name="Button 19" hidden="1">
              <a:extLst>
                <a:ext uri="{63B3BB69-23CF-44E3-9099-C40C66FF867C}">
                  <a14:compatExt spid="_x0000_s266259"/>
                </a:ext>
                <a:ext uri="{FF2B5EF4-FFF2-40B4-BE49-F238E27FC236}">
                  <a16:creationId xmlns:a16="http://schemas.microsoft.com/office/drawing/2014/main" id="{2E8A36C7-2394-53ED-2F85-1DA98A61C87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38100</xdr:colOff>
          <xdr:row>7</xdr:row>
          <xdr:rowOff>7620</xdr:rowOff>
        </xdr:from>
        <xdr:to>
          <xdr:col>27</xdr:col>
          <xdr:colOff>175260</xdr:colOff>
          <xdr:row>7</xdr:row>
          <xdr:rowOff>243840</xdr:rowOff>
        </xdr:to>
        <xdr:sp macro="" textlink="">
          <xdr:nvSpPr>
            <xdr:cNvPr id="266260" name="Button 20" hidden="1">
              <a:extLst>
                <a:ext uri="{63B3BB69-23CF-44E3-9099-C40C66FF867C}">
                  <a14:compatExt spid="_x0000_s266260"/>
                </a:ext>
                <a:ext uri="{FF2B5EF4-FFF2-40B4-BE49-F238E27FC236}">
                  <a16:creationId xmlns:a16="http://schemas.microsoft.com/office/drawing/2014/main" id="{F8448BD6-01BD-7BDA-C8F5-460B7FAA9D3B}"/>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167640</xdr:colOff>
          <xdr:row>7</xdr:row>
          <xdr:rowOff>251460</xdr:rowOff>
        </xdr:to>
        <xdr:sp macro="" textlink="">
          <xdr:nvSpPr>
            <xdr:cNvPr id="266261" name="Button 21" hidden="1">
              <a:extLst>
                <a:ext uri="{63B3BB69-23CF-44E3-9099-C40C66FF867C}">
                  <a14:compatExt spid="_x0000_s266261"/>
                </a:ext>
                <a:ext uri="{FF2B5EF4-FFF2-40B4-BE49-F238E27FC236}">
                  <a16:creationId xmlns:a16="http://schemas.microsoft.com/office/drawing/2014/main" id="{D9D8214A-B089-DA5F-00E5-775A1EE90CCD}"/>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266262" name="Button 22" hidden="1">
              <a:extLst>
                <a:ext uri="{63B3BB69-23CF-44E3-9099-C40C66FF867C}">
                  <a14:compatExt spid="_x0000_s266262"/>
                </a:ext>
                <a:ext uri="{FF2B5EF4-FFF2-40B4-BE49-F238E27FC236}">
                  <a16:creationId xmlns:a16="http://schemas.microsoft.com/office/drawing/2014/main" id="{44222B36-5C18-AA80-A6F5-CDA1C3AED3CC}"/>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251460</xdr:rowOff>
        </xdr:to>
        <xdr:sp macro="" textlink="">
          <xdr:nvSpPr>
            <xdr:cNvPr id="266263" name="Button 23" hidden="1">
              <a:extLst>
                <a:ext uri="{63B3BB69-23CF-44E3-9099-C40C66FF867C}">
                  <a14:compatExt spid="_x0000_s266263"/>
                </a:ext>
                <a:ext uri="{FF2B5EF4-FFF2-40B4-BE49-F238E27FC236}">
                  <a16:creationId xmlns:a16="http://schemas.microsoft.com/office/drawing/2014/main" id="{0B52E99B-C70A-4339-D04A-B3EDA1261D3E}"/>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266264" name="Button 24" hidden="1">
              <a:extLst>
                <a:ext uri="{63B3BB69-23CF-44E3-9099-C40C66FF867C}">
                  <a14:compatExt spid="_x0000_s266264"/>
                </a:ext>
                <a:ext uri="{FF2B5EF4-FFF2-40B4-BE49-F238E27FC236}">
                  <a16:creationId xmlns:a16="http://schemas.microsoft.com/office/drawing/2014/main" id="{92AA1CFB-EF2A-E628-120C-6153949DA8F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160020</xdr:colOff>
          <xdr:row>7</xdr:row>
          <xdr:rowOff>251460</xdr:rowOff>
        </xdr:to>
        <xdr:sp macro="" textlink="">
          <xdr:nvSpPr>
            <xdr:cNvPr id="266265" name="Button 25" hidden="1">
              <a:extLst>
                <a:ext uri="{63B3BB69-23CF-44E3-9099-C40C66FF867C}">
                  <a14:compatExt spid="_x0000_s266265"/>
                </a:ext>
                <a:ext uri="{FF2B5EF4-FFF2-40B4-BE49-F238E27FC236}">
                  <a16:creationId xmlns:a16="http://schemas.microsoft.com/office/drawing/2014/main" id="{DFA7B680-AD86-DB55-EA97-EDBAE0405D1A}"/>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160020</xdr:colOff>
          <xdr:row>7</xdr:row>
          <xdr:rowOff>251460</xdr:rowOff>
        </xdr:to>
        <xdr:sp macro="" textlink="">
          <xdr:nvSpPr>
            <xdr:cNvPr id="266266" name="Button 26" hidden="1">
              <a:extLst>
                <a:ext uri="{63B3BB69-23CF-44E3-9099-C40C66FF867C}">
                  <a14:compatExt spid="_x0000_s266266"/>
                </a:ext>
                <a:ext uri="{FF2B5EF4-FFF2-40B4-BE49-F238E27FC236}">
                  <a16:creationId xmlns:a16="http://schemas.microsoft.com/office/drawing/2014/main" id="{CAAB652E-F592-EC1C-5A99-74F27EF8DD2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269313" name="Button 1" hidden="1">
              <a:extLst>
                <a:ext uri="{63B3BB69-23CF-44E3-9099-C40C66FF867C}">
                  <a14:compatExt spid="_x0000_s269313"/>
                </a:ext>
                <a:ext uri="{FF2B5EF4-FFF2-40B4-BE49-F238E27FC236}">
                  <a16:creationId xmlns:a16="http://schemas.microsoft.com/office/drawing/2014/main" id="{19D84681-19E9-0EE7-6DEE-809739DCD3C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269314" name="Button 2" hidden="1">
              <a:extLst>
                <a:ext uri="{63B3BB69-23CF-44E3-9099-C40C66FF867C}">
                  <a14:compatExt spid="_x0000_s269314"/>
                </a:ext>
                <a:ext uri="{FF2B5EF4-FFF2-40B4-BE49-F238E27FC236}">
                  <a16:creationId xmlns:a16="http://schemas.microsoft.com/office/drawing/2014/main" id="{E72E219E-DAD5-0902-0901-70AE35365B7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269315" name="Button 3" hidden="1">
              <a:extLst>
                <a:ext uri="{63B3BB69-23CF-44E3-9099-C40C66FF867C}">
                  <a14:compatExt spid="_x0000_s269315"/>
                </a:ext>
                <a:ext uri="{FF2B5EF4-FFF2-40B4-BE49-F238E27FC236}">
                  <a16:creationId xmlns:a16="http://schemas.microsoft.com/office/drawing/2014/main" id="{2AACA175-4550-E624-013A-0AD7FBCAC48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269316" name="Button 4" hidden="1">
              <a:extLst>
                <a:ext uri="{63B3BB69-23CF-44E3-9099-C40C66FF867C}">
                  <a14:compatExt spid="_x0000_s269316"/>
                </a:ext>
                <a:ext uri="{FF2B5EF4-FFF2-40B4-BE49-F238E27FC236}">
                  <a16:creationId xmlns:a16="http://schemas.microsoft.com/office/drawing/2014/main" id="{DE1E2627-D114-EBDD-B358-AEC2D159011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269317" name="Button 5" hidden="1">
              <a:extLst>
                <a:ext uri="{63B3BB69-23CF-44E3-9099-C40C66FF867C}">
                  <a14:compatExt spid="_x0000_s269317"/>
                </a:ext>
                <a:ext uri="{FF2B5EF4-FFF2-40B4-BE49-F238E27FC236}">
                  <a16:creationId xmlns:a16="http://schemas.microsoft.com/office/drawing/2014/main" id="{624FCC99-3467-4E8C-14C2-81715E33DB1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269318" name="Button 6" hidden="1">
              <a:extLst>
                <a:ext uri="{63B3BB69-23CF-44E3-9099-C40C66FF867C}">
                  <a14:compatExt spid="_x0000_s269318"/>
                </a:ext>
                <a:ext uri="{FF2B5EF4-FFF2-40B4-BE49-F238E27FC236}">
                  <a16:creationId xmlns:a16="http://schemas.microsoft.com/office/drawing/2014/main" id="{7BEB73E7-3A89-7BAD-B9EA-5A02A3A41AD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269319" name="Button 7" hidden="1">
              <a:extLst>
                <a:ext uri="{63B3BB69-23CF-44E3-9099-C40C66FF867C}">
                  <a14:compatExt spid="_x0000_s269319"/>
                </a:ext>
                <a:ext uri="{FF2B5EF4-FFF2-40B4-BE49-F238E27FC236}">
                  <a16:creationId xmlns:a16="http://schemas.microsoft.com/office/drawing/2014/main" id="{B863432D-70D3-20C2-8DBF-72D58ECDC96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269320" name="Button 8" hidden="1">
              <a:extLst>
                <a:ext uri="{63B3BB69-23CF-44E3-9099-C40C66FF867C}">
                  <a14:compatExt spid="_x0000_s269320"/>
                </a:ext>
                <a:ext uri="{FF2B5EF4-FFF2-40B4-BE49-F238E27FC236}">
                  <a16:creationId xmlns:a16="http://schemas.microsoft.com/office/drawing/2014/main" id="{E75F4FE4-D6D2-D0E8-5F9A-989429A8AF4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269321" name="Button 9" hidden="1">
              <a:extLst>
                <a:ext uri="{63B3BB69-23CF-44E3-9099-C40C66FF867C}">
                  <a14:compatExt spid="_x0000_s269321"/>
                </a:ext>
                <a:ext uri="{FF2B5EF4-FFF2-40B4-BE49-F238E27FC236}">
                  <a16:creationId xmlns:a16="http://schemas.microsoft.com/office/drawing/2014/main" id="{BB556DD7-6B20-2E10-6B8A-16A2C75BE3F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15240</xdr:colOff>
          <xdr:row>7</xdr:row>
          <xdr:rowOff>0</xdr:rowOff>
        </xdr:from>
        <xdr:to>
          <xdr:col>37</xdr:col>
          <xdr:colOff>190500</xdr:colOff>
          <xdr:row>7</xdr:row>
          <xdr:rowOff>251460</xdr:rowOff>
        </xdr:to>
        <xdr:sp macro="" textlink="">
          <xdr:nvSpPr>
            <xdr:cNvPr id="269322" name="Button 10" hidden="1">
              <a:extLst>
                <a:ext uri="{63B3BB69-23CF-44E3-9099-C40C66FF867C}">
                  <a14:compatExt spid="_x0000_s269322"/>
                </a:ext>
                <a:ext uri="{FF2B5EF4-FFF2-40B4-BE49-F238E27FC236}">
                  <a16:creationId xmlns:a16="http://schemas.microsoft.com/office/drawing/2014/main" id="{0F501232-CF17-DB51-BA33-33A28A1E8C5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269323" name="Button 11" hidden="1">
              <a:extLst>
                <a:ext uri="{63B3BB69-23CF-44E3-9099-C40C66FF867C}">
                  <a14:compatExt spid="_x0000_s269323"/>
                </a:ext>
                <a:ext uri="{FF2B5EF4-FFF2-40B4-BE49-F238E27FC236}">
                  <a16:creationId xmlns:a16="http://schemas.microsoft.com/office/drawing/2014/main" id="{5E972437-5015-0F1A-6CB3-A9939F979FC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22860</xdr:rowOff>
        </xdr:from>
        <xdr:to>
          <xdr:col>61</xdr:col>
          <xdr:colOff>0</xdr:colOff>
          <xdr:row>8</xdr:row>
          <xdr:rowOff>0</xdr:rowOff>
        </xdr:to>
        <xdr:sp macro="" textlink="">
          <xdr:nvSpPr>
            <xdr:cNvPr id="269324" name="Button 12" hidden="1">
              <a:extLst>
                <a:ext uri="{63B3BB69-23CF-44E3-9099-C40C66FF867C}">
                  <a14:compatExt spid="_x0000_s269324"/>
                </a:ext>
                <a:ext uri="{FF2B5EF4-FFF2-40B4-BE49-F238E27FC236}">
                  <a16:creationId xmlns:a16="http://schemas.microsoft.com/office/drawing/2014/main" id="{65E5B00F-899A-D4ED-9A38-A928AB570A6B}"/>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269325" name="Button 13" hidden="1">
              <a:extLst>
                <a:ext uri="{63B3BB69-23CF-44E3-9099-C40C66FF867C}">
                  <a14:compatExt spid="_x0000_s269325"/>
                </a:ext>
                <a:ext uri="{FF2B5EF4-FFF2-40B4-BE49-F238E27FC236}">
                  <a16:creationId xmlns:a16="http://schemas.microsoft.com/office/drawing/2014/main" id="{419A5BC6-042E-4C28-9583-85A49428C35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269326" name="Button 14" hidden="1">
              <a:extLst>
                <a:ext uri="{63B3BB69-23CF-44E3-9099-C40C66FF867C}">
                  <a14:compatExt spid="_x0000_s269326"/>
                </a:ext>
                <a:ext uri="{FF2B5EF4-FFF2-40B4-BE49-F238E27FC236}">
                  <a16:creationId xmlns:a16="http://schemas.microsoft.com/office/drawing/2014/main" id="{AA61CB22-C09A-8660-AD98-75F8A6BCF8B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198120</xdr:colOff>
          <xdr:row>8</xdr:row>
          <xdr:rowOff>0</xdr:rowOff>
        </xdr:to>
        <xdr:sp macro="" textlink="">
          <xdr:nvSpPr>
            <xdr:cNvPr id="269327" name="Button 15" hidden="1">
              <a:extLst>
                <a:ext uri="{63B3BB69-23CF-44E3-9099-C40C66FF867C}">
                  <a14:compatExt spid="_x0000_s269327"/>
                </a:ext>
                <a:ext uri="{FF2B5EF4-FFF2-40B4-BE49-F238E27FC236}">
                  <a16:creationId xmlns:a16="http://schemas.microsoft.com/office/drawing/2014/main" id="{E1242317-13BF-18FB-F7AB-A371F971F0A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269328" name="Button 16" hidden="1">
              <a:extLst>
                <a:ext uri="{63B3BB69-23CF-44E3-9099-C40C66FF867C}">
                  <a14:compatExt spid="_x0000_s269328"/>
                </a:ext>
                <a:ext uri="{FF2B5EF4-FFF2-40B4-BE49-F238E27FC236}">
                  <a16:creationId xmlns:a16="http://schemas.microsoft.com/office/drawing/2014/main" id="{54745B49-13E9-1AF1-E957-8A81E9A753E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xdr:colOff>
          <xdr:row>7</xdr:row>
          <xdr:rowOff>7620</xdr:rowOff>
        </xdr:from>
        <xdr:to>
          <xdr:col>53</xdr:col>
          <xdr:colOff>198120</xdr:colOff>
          <xdr:row>8</xdr:row>
          <xdr:rowOff>0</xdr:rowOff>
        </xdr:to>
        <xdr:sp macro="" textlink="">
          <xdr:nvSpPr>
            <xdr:cNvPr id="269329" name="Button 17" hidden="1">
              <a:extLst>
                <a:ext uri="{63B3BB69-23CF-44E3-9099-C40C66FF867C}">
                  <a14:compatExt spid="_x0000_s269329"/>
                </a:ext>
                <a:ext uri="{FF2B5EF4-FFF2-40B4-BE49-F238E27FC236}">
                  <a16:creationId xmlns:a16="http://schemas.microsoft.com/office/drawing/2014/main" id="{B45A20D6-1E89-905E-1FE4-41CBB43F1D8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269330" name="Button 18" hidden="1">
              <a:extLst>
                <a:ext uri="{63B3BB69-23CF-44E3-9099-C40C66FF867C}">
                  <a14:compatExt spid="_x0000_s269330"/>
                </a:ext>
                <a:ext uri="{FF2B5EF4-FFF2-40B4-BE49-F238E27FC236}">
                  <a16:creationId xmlns:a16="http://schemas.microsoft.com/office/drawing/2014/main" id="{A50A6654-F154-6942-0F5A-340771E12F8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269331" name="Button 19" hidden="1">
              <a:extLst>
                <a:ext uri="{63B3BB69-23CF-44E3-9099-C40C66FF867C}">
                  <a14:compatExt spid="_x0000_s269331"/>
                </a:ext>
                <a:ext uri="{FF2B5EF4-FFF2-40B4-BE49-F238E27FC236}">
                  <a16:creationId xmlns:a16="http://schemas.microsoft.com/office/drawing/2014/main" id="{E7824E9A-79CB-5B55-2706-137A8E9CB0CA}"/>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38100</xdr:colOff>
          <xdr:row>7</xdr:row>
          <xdr:rowOff>7620</xdr:rowOff>
        </xdr:from>
        <xdr:to>
          <xdr:col>27</xdr:col>
          <xdr:colOff>175260</xdr:colOff>
          <xdr:row>7</xdr:row>
          <xdr:rowOff>243840</xdr:rowOff>
        </xdr:to>
        <xdr:sp macro="" textlink="">
          <xdr:nvSpPr>
            <xdr:cNvPr id="269332" name="Button 20" hidden="1">
              <a:extLst>
                <a:ext uri="{63B3BB69-23CF-44E3-9099-C40C66FF867C}">
                  <a14:compatExt spid="_x0000_s269332"/>
                </a:ext>
                <a:ext uri="{FF2B5EF4-FFF2-40B4-BE49-F238E27FC236}">
                  <a16:creationId xmlns:a16="http://schemas.microsoft.com/office/drawing/2014/main" id="{F1E9A5FF-E33B-14B4-97E2-315EEA6B7A6D}"/>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160020</xdr:colOff>
          <xdr:row>7</xdr:row>
          <xdr:rowOff>251460</xdr:rowOff>
        </xdr:to>
        <xdr:sp macro="" textlink="">
          <xdr:nvSpPr>
            <xdr:cNvPr id="269333" name="Button 21" hidden="1">
              <a:extLst>
                <a:ext uri="{63B3BB69-23CF-44E3-9099-C40C66FF867C}">
                  <a14:compatExt spid="_x0000_s269333"/>
                </a:ext>
                <a:ext uri="{FF2B5EF4-FFF2-40B4-BE49-F238E27FC236}">
                  <a16:creationId xmlns:a16="http://schemas.microsoft.com/office/drawing/2014/main" id="{33731DE7-ACEA-48BB-1E06-276DFB346A9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269334" name="Button 22" hidden="1">
              <a:extLst>
                <a:ext uri="{63B3BB69-23CF-44E3-9099-C40C66FF867C}">
                  <a14:compatExt spid="_x0000_s269334"/>
                </a:ext>
                <a:ext uri="{FF2B5EF4-FFF2-40B4-BE49-F238E27FC236}">
                  <a16:creationId xmlns:a16="http://schemas.microsoft.com/office/drawing/2014/main" id="{DBC2E416-4C6A-7993-5BE3-5D354C031B3C}"/>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251460</xdr:rowOff>
        </xdr:to>
        <xdr:sp macro="" textlink="">
          <xdr:nvSpPr>
            <xdr:cNvPr id="269335" name="Button 23" hidden="1">
              <a:extLst>
                <a:ext uri="{63B3BB69-23CF-44E3-9099-C40C66FF867C}">
                  <a14:compatExt spid="_x0000_s269335"/>
                </a:ext>
                <a:ext uri="{FF2B5EF4-FFF2-40B4-BE49-F238E27FC236}">
                  <a16:creationId xmlns:a16="http://schemas.microsoft.com/office/drawing/2014/main" id="{B16E0B66-4F58-5BF3-3B84-B92785F6675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269336" name="Button 24" hidden="1">
              <a:extLst>
                <a:ext uri="{63B3BB69-23CF-44E3-9099-C40C66FF867C}">
                  <a14:compatExt spid="_x0000_s269336"/>
                </a:ext>
                <a:ext uri="{FF2B5EF4-FFF2-40B4-BE49-F238E27FC236}">
                  <a16:creationId xmlns:a16="http://schemas.microsoft.com/office/drawing/2014/main" id="{24C0E7BE-1590-3103-D310-8EA1F35994E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160020</xdr:colOff>
          <xdr:row>7</xdr:row>
          <xdr:rowOff>251460</xdr:rowOff>
        </xdr:to>
        <xdr:sp macro="" textlink="">
          <xdr:nvSpPr>
            <xdr:cNvPr id="269337" name="Button 25" hidden="1">
              <a:extLst>
                <a:ext uri="{63B3BB69-23CF-44E3-9099-C40C66FF867C}">
                  <a14:compatExt spid="_x0000_s269337"/>
                </a:ext>
                <a:ext uri="{FF2B5EF4-FFF2-40B4-BE49-F238E27FC236}">
                  <a16:creationId xmlns:a16="http://schemas.microsoft.com/office/drawing/2014/main" id="{8A4EE57C-4D83-A862-CDD9-31ACED37E49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160020</xdr:colOff>
          <xdr:row>7</xdr:row>
          <xdr:rowOff>251460</xdr:rowOff>
        </xdr:to>
        <xdr:sp macro="" textlink="">
          <xdr:nvSpPr>
            <xdr:cNvPr id="269338" name="Button 26" hidden="1">
              <a:extLst>
                <a:ext uri="{63B3BB69-23CF-44E3-9099-C40C66FF867C}">
                  <a14:compatExt spid="_x0000_s269338"/>
                </a:ext>
                <a:ext uri="{FF2B5EF4-FFF2-40B4-BE49-F238E27FC236}">
                  <a16:creationId xmlns:a16="http://schemas.microsoft.com/office/drawing/2014/main" id="{DCB86EDA-6932-B6C6-ACB6-10805F481D8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295937" name="Button 1" hidden="1">
              <a:extLst>
                <a:ext uri="{63B3BB69-23CF-44E3-9099-C40C66FF867C}">
                  <a14:compatExt spid="_x0000_s295937"/>
                </a:ext>
                <a:ext uri="{FF2B5EF4-FFF2-40B4-BE49-F238E27FC236}">
                  <a16:creationId xmlns:a16="http://schemas.microsoft.com/office/drawing/2014/main" id="{C46B020B-B754-6F7B-FF32-1529E0292B2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295938" name="Button 2" hidden="1">
              <a:extLst>
                <a:ext uri="{63B3BB69-23CF-44E3-9099-C40C66FF867C}">
                  <a14:compatExt spid="_x0000_s295938"/>
                </a:ext>
                <a:ext uri="{FF2B5EF4-FFF2-40B4-BE49-F238E27FC236}">
                  <a16:creationId xmlns:a16="http://schemas.microsoft.com/office/drawing/2014/main" id="{5DE86A7E-3CAB-AB6D-5873-DEDE671C776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295939" name="Button 3" hidden="1">
              <a:extLst>
                <a:ext uri="{63B3BB69-23CF-44E3-9099-C40C66FF867C}">
                  <a14:compatExt spid="_x0000_s295939"/>
                </a:ext>
                <a:ext uri="{FF2B5EF4-FFF2-40B4-BE49-F238E27FC236}">
                  <a16:creationId xmlns:a16="http://schemas.microsoft.com/office/drawing/2014/main" id="{4FC5EF05-E549-F53C-04F7-E29CFDC53CC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295940" name="Button 4" hidden="1">
              <a:extLst>
                <a:ext uri="{63B3BB69-23CF-44E3-9099-C40C66FF867C}">
                  <a14:compatExt spid="_x0000_s295940"/>
                </a:ext>
                <a:ext uri="{FF2B5EF4-FFF2-40B4-BE49-F238E27FC236}">
                  <a16:creationId xmlns:a16="http://schemas.microsoft.com/office/drawing/2014/main" id="{AED177FA-CBB0-A466-3A60-8C74A9F2895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295941" name="Button 5" hidden="1">
              <a:extLst>
                <a:ext uri="{63B3BB69-23CF-44E3-9099-C40C66FF867C}">
                  <a14:compatExt spid="_x0000_s295941"/>
                </a:ext>
                <a:ext uri="{FF2B5EF4-FFF2-40B4-BE49-F238E27FC236}">
                  <a16:creationId xmlns:a16="http://schemas.microsoft.com/office/drawing/2014/main" id="{81267573-AB70-AA63-F8A7-B807BEA1B05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295942" name="Button 6" hidden="1">
              <a:extLst>
                <a:ext uri="{63B3BB69-23CF-44E3-9099-C40C66FF867C}">
                  <a14:compatExt spid="_x0000_s295942"/>
                </a:ext>
                <a:ext uri="{FF2B5EF4-FFF2-40B4-BE49-F238E27FC236}">
                  <a16:creationId xmlns:a16="http://schemas.microsoft.com/office/drawing/2014/main" id="{1D2A8A55-890A-62EB-C91F-02F26015B5A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295943" name="Button 7" hidden="1">
              <a:extLst>
                <a:ext uri="{63B3BB69-23CF-44E3-9099-C40C66FF867C}">
                  <a14:compatExt spid="_x0000_s295943"/>
                </a:ext>
                <a:ext uri="{FF2B5EF4-FFF2-40B4-BE49-F238E27FC236}">
                  <a16:creationId xmlns:a16="http://schemas.microsoft.com/office/drawing/2014/main" id="{0AF40B36-906B-20EE-39A6-A90FDEE9FF3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295944" name="Button 8" hidden="1">
              <a:extLst>
                <a:ext uri="{63B3BB69-23CF-44E3-9099-C40C66FF867C}">
                  <a14:compatExt spid="_x0000_s295944"/>
                </a:ext>
                <a:ext uri="{FF2B5EF4-FFF2-40B4-BE49-F238E27FC236}">
                  <a16:creationId xmlns:a16="http://schemas.microsoft.com/office/drawing/2014/main" id="{75D5BF24-5B5D-2B37-9DC1-AB276C043B3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295945" name="Button 9" hidden="1">
              <a:extLst>
                <a:ext uri="{63B3BB69-23CF-44E3-9099-C40C66FF867C}">
                  <a14:compatExt spid="_x0000_s295945"/>
                </a:ext>
                <a:ext uri="{FF2B5EF4-FFF2-40B4-BE49-F238E27FC236}">
                  <a16:creationId xmlns:a16="http://schemas.microsoft.com/office/drawing/2014/main" id="{82212E74-D1DA-8CF9-A227-C5A9FE0AA3A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15240</xdr:colOff>
          <xdr:row>7</xdr:row>
          <xdr:rowOff>0</xdr:rowOff>
        </xdr:from>
        <xdr:to>
          <xdr:col>37</xdr:col>
          <xdr:colOff>190500</xdr:colOff>
          <xdr:row>7</xdr:row>
          <xdr:rowOff>251460</xdr:rowOff>
        </xdr:to>
        <xdr:sp macro="" textlink="">
          <xdr:nvSpPr>
            <xdr:cNvPr id="295946" name="Button 10" hidden="1">
              <a:extLst>
                <a:ext uri="{63B3BB69-23CF-44E3-9099-C40C66FF867C}">
                  <a14:compatExt spid="_x0000_s295946"/>
                </a:ext>
                <a:ext uri="{FF2B5EF4-FFF2-40B4-BE49-F238E27FC236}">
                  <a16:creationId xmlns:a16="http://schemas.microsoft.com/office/drawing/2014/main" id="{9CA91DEA-BE07-E9A4-346C-414336E4467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295947" name="Button 11" hidden="1">
              <a:extLst>
                <a:ext uri="{63B3BB69-23CF-44E3-9099-C40C66FF867C}">
                  <a14:compatExt spid="_x0000_s295947"/>
                </a:ext>
                <a:ext uri="{FF2B5EF4-FFF2-40B4-BE49-F238E27FC236}">
                  <a16:creationId xmlns:a16="http://schemas.microsoft.com/office/drawing/2014/main" id="{5605E9C2-FE54-1E88-A1C1-5F74D06A8D0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22860</xdr:rowOff>
        </xdr:from>
        <xdr:to>
          <xdr:col>61</xdr:col>
          <xdr:colOff>0</xdr:colOff>
          <xdr:row>8</xdr:row>
          <xdr:rowOff>0</xdr:rowOff>
        </xdr:to>
        <xdr:sp macro="" textlink="">
          <xdr:nvSpPr>
            <xdr:cNvPr id="295948" name="Button 12" hidden="1">
              <a:extLst>
                <a:ext uri="{63B3BB69-23CF-44E3-9099-C40C66FF867C}">
                  <a14:compatExt spid="_x0000_s295948"/>
                </a:ext>
                <a:ext uri="{FF2B5EF4-FFF2-40B4-BE49-F238E27FC236}">
                  <a16:creationId xmlns:a16="http://schemas.microsoft.com/office/drawing/2014/main" id="{B029B418-86D1-3DEE-D79D-BBFE2D4118E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295949" name="Button 13" hidden="1">
              <a:extLst>
                <a:ext uri="{63B3BB69-23CF-44E3-9099-C40C66FF867C}">
                  <a14:compatExt spid="_x0000_s295949"/>
                </a:ext>
                <a:ext uri="{FF2B5EF4-FFF2-40B4-BE49-F238E27FC236}">
                  <a16:creationId xmlns:a16="http://schemas.microsoft.com/office/drawing/2014/main" id="{0BCFB393-6E24-CE35-814D-D94BCB5EF55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295950" name="Button 14" hidden="1">
              <a:extLst>
                <a:ext uri="{63B3BB69-23CF-44E3-9099-C40C66FF867C}">
                  <a14:compatExt spid="_x0000_s295950"/>
                </a:ext>
                <a:ext uri="{FF2B5EF4-FFF2-40B4-BE49-F238E27FC236}">
                  <a16:creationId xmlns:a16="http://schemas.microsoft.com/office/drawing/2014/main" id="{B7F8DF86-84E3-72A7-4FFB-4DD1BC9D87C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198120</xdr:colOff>
          <xdr:row>8</xdr:row>
          <xdr:rowOff>0</xdr:rowOff>
        </xdr:to>
        <xdr:sp macro="" textlink="">
          <xdr:nvSpPr>
            <xdr:cNvPr id="295951" name="Button 15" hidden="1">
              <a:extLst>
                <a:ext uri="{63B3BB69-23CF-44E3-9099-C40C66FF867C}">
                  <a14:compatExt spid="_x0000_s295951"/>
                </a:ext>
                <a:ext uri="{FF2B5EF4-FFF2-40B4-BE49-F238E27FC236}">
                  <a16:creationId xmlns:a16="http://schemas.microsoft.com/office/drawing/2014/main" id="{39EE7E0C-E51B-AFA7-5AC1-2EDCA91BB1F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295952" name="Button 16" hidden="1">
              <a:extLst>
                <a:ext uri="{63B3BB69-23CF-44E3-9099-C40C66FF867C}">
                  <a14:compatExt spid="_x0000_s295952"/>
                </a:ext>
                <a:ext uri="{FF2B5EF4-FFF2-40B4-BE49-F238E27FC236}">
                  <a16:creationId xmlns:a16="http://schemas.microsoft.com/office/drawing/2014/main" id="{2649064D-5D42-8D70-C90F-2B8AB6464DC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xdr:colOff>
          <xdr:row>7</xdr:row>
          <xdr:rowOff>7620</xdr:rowOff>
        </xdr:from>
        <xdr:to>
          <xdr:col>53</xdr:col>
          <xdr:colOff>198120</xdr:colOff>
          <xdr:row>8</xdr:row>
          <xdr:rowOff>0</xdr:rowOff>
        </xdr:to>
        <xdr:sp macro="" textlink="">
          <xdr:nvSpPr>
            <xdr:cNvPr id="295953" name="Button 17" hidden="1">
              <a:extLst>
                <a:ext uri="{63B3BB69-23CF-44E3-9099-C40C66FF867C}">
                  <a14:compatExt spid="_x0000_s295953"/>
                </a:ext>
                <a:ext uri="{FF2B5EF4-FFF2-40B4-BE49-F238E27FC236}">
                  <a16:creationId xmlns:a16="http://schemas.microsoft.com/office/drawing/2014/main" id="{9D624810-2D30-6C96-65F2-E577CDC0E84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295954" name="Button 18" hidden="1">
              <a:extLst>
                <a:ext uri="{63B3BB69-23CF-44E3-9099-C40C66FF867C}">
                  <a14:compatExt spid="_x0000_s295954"/>
                </a:ext>
                <a:ext uri="{FF2B5EF4-FFF2-40B4-BE49-F238E27FC236}">
                  <a16:creationId xmlns:a16="http://schemas.microsoft.com/office/drawing/2014/main" id="{98F6555A-9ECE-23B7-E713-5E51361AB66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295955" name="Button 19" hidden="1">
              <a:extLst>
                <a:ext uri="{63B3BB69-23CF-44E3-9099-C40C66FF867C}">
                  <a14:compatExt spid="_x0000_s295955"/>
                </a:ext>
                <a:ext uri="{FF2B5EF4-FFF2-40B4-BE49-F238E27FC236}">
                  <a16:creationId xmlns:a16="http://schemas.microsoft.com/office/drawing/2014/main" id="{CF1E11C1-9C22-3A1B-951F-512BDA0B6F7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38100</xdr:colOff>
          <xdr:row>7</xdr:row>
          <xdr:rowOff>7620</xdr:rowOff>
        </xdr:from>
        <xdr:to>
          <xdr:col>27</xdr:col>
          <xdr:colOff>175260</xdr:colOff>
          <xdr:row>7</xdr:row>
          <xdr:rowOff>243840</xdr:rowOff>
        </xdr:to>
        <xdr:sp macro="" textlink="">
          <xdr:nvSpPr>
            <xdr:cNvPr id="295956" name="Button 20" hidden="1">
              <a:extLst>
                <a:ext uri="{63B3BB69-23CF-44E3-9099-C40C66FF867C}">
                  <a14:compatExt spid="_x0000_s295956"/>
                </a:ext>
                <a:ext uri="{FF2B5EF4-FFF2-40B4-BE49-F238E27FC236}">
                  <a16:creationId xmlns:a16="http://schemas.microsoft.com/office/drawing/2014/main" id="{02D993B6-1EB1-498F-7BC4-2E23ACA4044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160020</xdr:colOff>
          <xdr:row>7</xdr:row>
          <xdr:rowOff>251460</xdr:rowOff>
        </xdr:to>
        <xdr:sp macro="" textlink="">
          <xdr:nvSpPr>
            <xdr:cNvPr id="295957" name="Button 21" hidden="1">
              <a:extLst>
                <a:ext uri="{63B3BB69-23CF-44E3-9099-C40C66FF867C}">
                  <a14:compatExt spid="_x0000_s295957"/>
                </a:ext>
                <a:ext uri="{FF2B5EF4-FFF2-40B4-BE49-F238E27FC236}">
                  <a16:creationId xmlns:a16="http://schemas.microsoft.com/office/drawing/2014/main" id="{DAAFD03C-1AA0-C613-39C1-301AC6B5E07B}"/>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295958" name="Button 22" hidden="1">
              <a:extLst>
                <a:ext uri="{63B3BB69-23CF-44E3-9099-C40C66FF867C}">
                  <a14:compatExt spid="_x0000_s295958"/>
                </a:ext>
                <a:ext uri="{FF2B5EF4-FFF2-40B4-BE49-F238E27FC236}">
                  <a16:creationId xmlns:a16="http://schemas.microsoft.com/office/drawing/2014/main" id="{6AFB5756-2EDD-A9E6-475E-2F9A0009E23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251460</xdr:rowOff>
        </xdr:to>
        <xdr:sp macro="" textlink="">
          <xdr:nvSpPr>
            <xdr:cNvPr id="295959" name="Button 23" hidden="1">
              <a:extLst>
                <a:ext uri="{63B3BB69-23CF-44E3-9099-C40C66FF867C}">
                  <a14:compatExt spid="_x0000_s295959"/>
                </a:ext>
                <a:ext uri="{FF2B5EF4-FFF2-40B4-BE49-F238E27FC236}">
                  <a16:creationId xmlns:a16="http://schemas.microsoft.com/office/drawing/2014/main" id="{EE378CD5-FF0C-3793-8E1E-A3B29FDD2DF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295960" name="Button 24" hidden="1">
              <a:extLst>
                <a:ext uri="{63B3BB69-23CF-44E3-9099-C40C66FF867C}">
                  <a14:compatExt spid="_x0000_s295960"/>
                </a:ext>
                <a:ext uri="{FF2B5EF4-FFF2-40B4-BE49-F238E27FC236}">
                  <a16:creationId xmlns:a16="http://schemas.microsoft.com/office/drawing/2014/main" id="{742A219A-2040-E22E-1AC1-5FE335584C2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160020</xdr:colOff>
          <xdr:row>7</xdr:row>
          <xdr:rowOff>251460</xdr:rowOff>
        </xdr:to>
        <xdr:sp macro="" textlink="">
          <xdr:nvSpPr>
            <xdr:cNvPr id="295961" name="Button 25" hidden="1">
              <a:extLst>
                <a:ext uri="{63B3BB69-23CF-44E3-9099-C40C66FF867C}">
                  <a14:compatExt spid="_x0000_s295961"/>
                </a:ext>
                <a:ext uri="{FF2B5EF4-FFF2-40B4-BE49-F238E27FC236}">
                  <a16:creationId xmlns:a16="http://schemas.microsoft.com/office/drawing/2014/main" id="{B433C8CE-4A18-54EC-D4FA-D26FB5FA936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160020</xdr:colOff>
          <xdr:row>7</xdr:row>
          <xdr:rowOff>251460</xdr:rowOff>
        </xdr:to>
        <xdr:sp macro="" textlink="">
          <xdr:nvSpPr>
            <xdr:cNvPr id="295962" name="Button 26" hidden="1">
              <a:extLst>
                <a:ext uri="{63B3BB69-23CF-44E3-9099-C40C66FF867C}">
                  <a14:compatExt spid="_x0000_s295962"/>
                </a:ext>
                <a:ext uri="{FF2B5EF4-FFF2-40B4-BE49-F238E27FC236}">
                  <a16:creationId xmlns:a16="http://schemas.microsoft.com/office/drawing/2014/main" id="{78A2D552-68FD-E6A7-DA62-6FE0CEB7AE9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159745" name="Button 1" hidden="1">
              <a:extLst>
                <a:ext uri="{63B3BB69-23CF-44E3-9099-C40C66FF867C}">
                  <a14:compatExt spid="_x0000_s159745"/>
                </a:ext>
                <a:ext uri="{FF2B5EF4-FFF2-40B4-BE49-F238E27FC236}">
                  <a16:creationId xmlns:a16="http://schemas.microsoft.com/office/drawing/2014/main" id="{1A2B566A-FBF0-519E-5F3E-F7516736DF5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159746" name="Button 2" hidden="1">
              <a:extLst>
                <a:ext uri="{63B3BB69-23CF-44E3-9099-C40C66FF867C}">
                  <a14:compatExt spid="_x0000_s159746"/>
                </a:ext>
                <a:ext uri="{FF2B5EF4-FFF2-40B4-BE49-F238E27FC236}">
                  <a16:creationId xmlns:a16="http://schemas.microsoft.com/office/drawing/2014/main" id="{027CC504-3901-54B1-F5FC-C9E6C28A151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159747" name="Button 3" hidden="1">
              <a:extLst>
                <a:ext uri="{63B3BB69-23CF-44E3-9099-C40C66FF867C}">
                  <a14:compatExt spid="_x0000_s159747"/>
                </a:ext>
                <a:ext uri="{FF2B5EF4-FFF2-40B4-BE49-F238E27FC236}">
                  <a16:creationId xmlns:a16="http://schemas.microsoft.com/office/drawing/2014/main" id="{2064DED9-8059-4A1E-986B-6CBFB26CD7A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159748" name="Button 4" hidden="1">
              <a:extLst>
                <a:ext uri="{63B3BB69-23CF-44E3-9099-C40C66FF867C}">
                  <a14:compatExt spid="_x0000_s159748"/>
                </a:ext>
                <a:ext uri="{FF2B5EF4-FFF2-40B4-BE49-F238E27FC236}">
                  <a16:creationId xmlns:a16="http://schemas.microsoft.com/office/drawing/2014/main" id="{C6298AEA-C847-E86C-D3F8-3E41F7BE0D4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159749" name="Button 5" hidden="1">
              <a:extLst>
                <a:ext uri="{63B3BB69-23CF-44E3-9099-C40C66FF867C}">
                  <a14:compatExt spid="_x0000_s159749"/>
                </a:ext>
                <a:ext uri="{FF2B5EF4-FFF2-40B4-BE49-F238E27FC236}">
                  <a16:creationId xmlns:a16="http://schemas.microsoft.com/office/drawing/2014/main" id="{4965C44B-8B2C-FDBF-3873-75C652797E0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65</xdr:col>
          <xdr:colOff>7620</xdr:colOff>
          <xdr:row>2</xdr:row>
          <xdr:rowOff>7620</xdr:rowOff>
        </xdr:from>
        <xdr:to>
          <xdr:col>66</xdr:col>
          <xdr:colOff>0</xdr:colOff>
          <xdr:row>4</xdr:row>
          <xdr:rowOff>0</xdr:rowOff>
        </xdr:to>
        <xdr:sp macro="" textlink="">
          <xdr:nvSpPr>
            <xdr:cNvPr id="159750" name="Button 6" hidden="1">
              <a:extLst>
                <a:ext uri="{63B3BB69-23CF-44E3-9099-C40C66FF867C}">
                  <a14:compatExt spid="_x0000_s159750"/>
                </a:ext>
                <a:ext uri="{FF2B5EF4-FFF2-40B4-BE49-F238E27FC236}">
                  <a16:creationId xmlns:a16="http://schemas.microsoft.com/office/drawing/2014/main" id="{EE883A64-1898-DC01-D734-73702B7B550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159751" name="Button 7" hidden="1">
              <a:extLst>
                <a:ext uri="{63B3BB69-23CF-44E3-9099-C40C66FF867C}">
                  <a14:compatExt spid="_x0000_s159751"/>
                </a:ext>
                <a:ext uri="{FF2B5EF4-FFF2-40B4-BE49-F238E27FC236}">
                  <a16:creationId xmlns:a16="http://schemas.microsoft.com/office/drawing/2014/main" id="{C970BCE4-EF2C-1C98-F2B5-860A1DFC392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159752" name="Button 8" hidden="1">
              <a:extLst>
                <a:ext uri="{63B3BB69-23CF-44E3-9099-C40C66FF867C}">
                  <a14:compatExt spid="_x0000_s159752"/>
                </a:ext>
                <a:ext uri="{FF2B5EF4-FFF2-40B4-BE49-F238E27FC236}">
                  <a16:creationId xmlns:a16="http://schemas.microsoft.com/office/drawing/2014/main" id="{E48D8154-0BB4-2124-36B7-BD7156FEAD4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159753" name="Button 9" hidden="1">
              <a:extLst>
                <a:ext uri="{63B3BB69-23CF-44E3-9099-C40C66FF867C}">
                  <a14:compatExt spid="_x0000_s159753"/>
                </a:ext>
                <a:ext uri="{FF2B5EF4-FFF2-40B4-BE49-F238E27FC236}">
                  <a16:creationId xmlns:a16="http://schemas.microsoft.com/office/drawing/2014/main" id="{786905C6-E2CA-0835-22CA-6EFC7E94BB1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159755" name="Button 11" hidden="1">
              <a:extLst>
                <a:ext uri="{63B3BB69-23CF-44E3-9099-C40C66FF867C}">
                  <a14:compatExt spid="_x0000_s159755"/>
                </a:ext>
                <a:ext uri="{FF2B5EF4-FFF2-40B4-BE49-F238E27FC236}">
                  <a16:creationId xmlns:a16="http://schemas.microsoft.com/office/drawing/2014/main" id="{D5AA98CF-33BE-D8B6-6093-29A454EE144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7620</xdr:colOff>
          <xdr:row>7</xdr:row>
          <xdr:rowOff>22860</xdr:rowOff>
        </xdr:from>
        <xdr:to>
          <xdr:col>61</xdr:col>
          <xdr:colOff>304800</xdr:colOff>
          <xdr:row>8</xdr:row>
          <xdr:rowOff>0</xdr:rowOff>
        </xdr:to>
        <xdr:sp macro="" textlink="">
          <xdr:nvSpPr>
            <xdr:cNvPr id="159756" name="Button 12" hidden="1">
              <a:extLst>
                <a:ext uri="{63B3BB69-23CF-44E3-9099-C40C66FF867C}">
                  <a14:compatExt spid="_x0000_s159756"/>
                </a:ext>
                <a:ext uri="{FF2B5EF4-FFF2-40B4-BE49-F238E27FC236}">
                  <a16:creationId xmlns:a16="http://schemas.microsoft.com/office/drawing/2014/main" id="{13A42F6D-20C4-2CBC-BB63-D971697E5A7D}"/>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159757" name="Button 13" hidden="1">
              <a:extLst>
                <a:ext uri="{63B3BB69-23CF-44E3-9099-C40C66FF867C}">
                  <a14:compatExt spid="_x0000_s159757"/>
                </a:ext>
                <a:ext uri="{FF2B5EF4-FFF2-40B4-BE49-F238E27FC236}">
                  <a16:creationId xmlns:a16="http://schemas.microsoft.com/office/drawing/2014/main" id="{E1F6DD8D-5899-CE63-F5D6-F65309785B2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159758" name="Button 14" hidden="1">
              <a:extLst>
                <a:ext uri="{63B3BB69-23CF-44E3-9099-C40C66FF867C}">
                  <a14:compatExt spid="_x0000_s159758"/>
                </a:ext>
                <a:ext uri="{FF2B5EF4-FFF2-40B4-BE49-F238E27FC236}">
                  <a16:creationId xmlns:a16="http://schemas.microsoft.com/office/drawing/2014/main" id="{32F7A4CC-075E-12B0-1206-72A691C7F95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159760" name="Button 16" hidden="1">
              <a:extLst>
                <a:ext uri="{63B3BB69-23CF-44E3-9099-C40C66FF867C}">
                  <a14:compatExt spid="_x0000_s159760"/>
                </a:ext>
                <a:ext uri="{FF2B5EF4-FFF2-40B4-BE49-F238E27FC236}">
                  <a16:creationId xmlns:a16="http://schemas.microsoft.com/office/drawing/2014/main" id="{1A2E8336-BA90-A086-8FA3-ED26C28ED41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159762" name="Button 18" hidden="1">
              <a:extLst>
                <a:ext uri="{63B3BB69-23CF-44E3-9099-C40C66FF867C}">
                  <a14:compatExt spid="_x0000_s159762"/>
                </a:ext>
                <a:ext uri="{FF2B5EF4-FFF2-40B4-BE49-F238E27FC236}">
                  <a16:creationId xmlns:a16="http://schemas.microsoft.com/office/drawing/2014/main" id="{3FF06000-083F-129C-2531-7020966F623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525780</xdr:colOff>
          <xdr:row>5</xdr:row>
          <xdr:rowOff>0</xdr:rowOff>
        </xdr:from>
        <xdr:to>
          <xdr:col>5</xdr:col>
          <xdr:colOff>0</xdr:colOff>
          <xdr:row>6</xdr:row>
          <xdr:rowOff>121920</xdr:rowOff>
        </xdr:to>
        <xdr:sp macro="" textlink="">
          <xdr:nvSpPr>
            <xdr:cNvPr id="159768" name="Button 24" hidden="1">
              <a:extLst>
                <a:ext uri="{63B3BB69-23CF-44E3-9099-C40C66FF867C}">
                  <a14:compatExt spid="_x0000_s159768"/>
                </a:ext>
                <a:ext uri="{FF2B5EF4-FFF2-40B4-BE49-F238E27FC236}">
                  <a16:creationId xmlns:a16="http://schemas.microsoft.com/office/drawing/2014/main" id="{0430B92E-9F2D-A72F-FF92-05DF10D041A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Opbouwen handicap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159769" name="Button 25" hidden="1">
              <a:extLst>
                <a:ext uri="{63B3BB69-23CF-44E3-9099-C40C66FF867C}">
                  <a14:compatExt spid="_x0000_s159769"/>
                </a:ext>
                <a:ext uri="{FF2B5EF4-FFF2-40B4-BE49-F238E27FC236}">
                  <a16:creationId xmlns:a16="http://schemas.microsoft.com/office/drawing/2014/main" id="{21D03CC8-0340-CB93-31C3-A0EF44A4021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159770" name="Button 26" hidden="1">
              <a:extLst>
                <a:ext uri="{63B3BB69-23CF-44E3-9099-C40C66FF867C}">
                  <a14:compatExt spid="_x0000_s159770"/>
                </a:ext>
                <a:ext uri="{FF2B5EF4-FFF2-40B4-BE49-F238E27FC236}">
                  <a16:creationId xmlns:a16="http://schemas.microsoft.com/office/drawing/2014/main" id="{2F8A6956-879F-DAA1-C4EC-DC0168319FDF}"/>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15240</xdr:colOff>
          <xdr:row>7</xdr:row>
          <xdr:rowOff>7620</xdr:rowOff>
        </xdr:from>
        <xdr:to>
          <xdr:col>27</xdr:col>
          <xdr:colOff>152400</xdr:colOff>
          <xdr:row>8</xdr:row>
          <xdr:rowOff>0</xdr:rowOff>
        </xdr:to>
        <xdr:sp macro="" textlink="">
          <xdr:nvSpPr>
            <xdr:cNvPr id="159771" name="Button 27" hidden="1">
              <a:extLst>
                <a:ext uri="{63B3BB69-23CF-44E3-9099-C40C66FF867C}">
                  <a14:compatExt spid="_x0000_s159771"/>
                </a:ext>
                <a:ext uri="{FF2B5EF4-FFF2-40B4-BE49-F238E27FC236}">
                  <a16:creationId xmlns:a16="http://schemas.microsoft.com/office/drawing/2014/main" id="{8C92D4B2-503E-10EB-EDC6-B9DA15E2B67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35</xdr:col>
          <xdr:colOff>152400</xdr:colOff>
          <xdr:row>8</xdr:row>
          <xdr:rowOff>0</xdr:rowOff>
        </xdr:to>
        <xdr:sp macro="" textlink="">
          <xdr:nvSpPr>
            <xdr:cNvPr id="159772" name="Button 28" hidden="1">
              <a:extLst>
                <a:ext uri="{63B3BB69-23CF-44E3-9099-C40C66FF867C}">
                  <a14:compatExt spid="_x0000_s159772"/>
                </a:ext>
                <a:ext uri="{FF2B5EF4-FFF2-40B4-BE49-F238E27FC236}">
                  <a16:creationId xmlns:a16="http://schemas.microsoft.com/office/drawing/2014/main" id="{10CC040A-BFC0-67EB-E025-F550F0EAA3DE}"/>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43</xdr:col>
          <xdr:colOff>152400</xdr:colOff>
          <xdr:row>8</xdr:row>
          <xdr:rowOff>0</xdr:rowOff>
        </xdr:to>
        <xdr:sp macro="" textlink="">
          <xdr:nvSpPr>
            <xdr:cNvPr id="159773" name="Button 29" hidden="1">
              <a:extLst>
                <a:ext uri="{63B3BB69-23CF-44E3-9099-C40C66FF867C}">
                  <a14:compatExt spid="_x0000_s159773"/>
                </a:ext>
                <a:ext uri="{FF2B5EF4-FFF2-40B4-BE49-F238E27FC236}">
                  <a16:creationId xmlns:a16="http://schemas.microsoft.com/office/drawing/2014/main" id="{BAA5DE56-CEE7-0E84-B81A-7D829A9ECDD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51</xdr:col>
          <xdr:colOff>152400</xdr:colOff>
          <xdr:row>8</xdr:row>
          <xdr:rowOff>0</xdr:rowOff>
        </xdr:to>
        <xdr:sp macro="" textlink="">
          <xdr:nvSpPr>
            <xdr:cNvPr id="159774" name="Button 30" hidden="1">
              <a:extLst>
                <a:ext uri="{63B3BB69-23CF-44E3-9099-C40C66FF867C}">
                  <a14:compatExt spid="_x0000_s159774"/>
                </a:ext>
                <a:ext uri="{FF2B5EF4-FFF2-40B4-BE49-F238E27FC236}">
                  <a16:creationId xmlns:a16="http://schemas.microsoft.com/office/drawing/2014/main" id="{2883435C-DEEC-845B-EC9A-E38172AA2A7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38</xdr:col>
          <xdr:colOff>0</xdr:colOff>
          <xdr:row>8</xdr:row>
          <xdr:rowOff>0</xdr:rowOff>
        </xdr:to>
        <xdr:sp macro="" textlink="">
          <xdr:nvSpPr>
            <xdr:cNvPr id="159775" name="Button 31" hidden="1">
              <a:extLst>
                <a:ext uri="{63B3BB69-23CF-44E3-9099-C40C66FF867C}">
                  <a14:compatExt spid="_x0000_s159775"/>
                </a:ext>
                <a:ext uri="{FF2B5EF4-FFF2-40B4-BE49-F238E27FC236}">
                  <a16:creationId xmlns:a16="http://schemas.microsoft.com/office/drawing/2014/main" id="{2C134638-F4B5-C4EA-5882-C190E55DA77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22860</xdr:rowOff>
        </xdr:from>
        <xdr:to>
          <xdr:col>46</xdr:col>
          <xdr:colOff>0</xdr:colOff>
          <xdr:row>8</xdr:row>
          <xdr:rowOff>0</xdr:rowOff>
        </xdr:to>
        <xdr:sp macro="" textlink="">
          <xdr:nvSpPr>
            <xdr:cNvPr id="159776" name="Button 32" hidden="1">
              <a:extLst>
                <a:ext uri="{63B3BB69-23CF-44E3-9099-C40C66FF867C}">
                  <a14:compatExt spid="_x0000_s159776"/>
                </a:ext>
                <a:ext uri="{FF2B5EF4-FFF2-40B4-BE49-F238E27FC236}">
                  <a16:creationId xmlns:a16="http://schemas.microsoft.com/office/drawing/2014/main" id="{AC987AD2-FC10-899D-5DCD-CEEE460CE4E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22860</xdr:rowOff>
        </xdr:from>
        <xdr:to>
          <xdr:col>46</xdr:col>
          <xdr:colOff>0</xdr:colOff>
          <xdr:row>8</xdr:row>
          <xdr:rowOff>0</xdr:rowOff>
        </xdr:to>
        <xdr:sp macro="" textlink="">
          <xdr:nvSpPr>
            <xdr:cNvPr id="159777" name="Button 33" hidden="1">
              <a:extLst>
                <a:ext uri="{63B3BB69-23CF-44E3-9099-C40C66FF867C}">
                  <a14:compatExt spid="_x0000_s159777"/>
                </a:ext>
                <a:ext uri="{FF2B5EF4-FFF2-40B4-BE49-F238E27FC236}">
                  <a16:creationId xmlns:a16="http://schemas.microsoft.com/office/drawing/2014/main" id="{332A2F7C-B244-D7BE-3B9D-2ED9439C206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301057" name="Button 1" hidden="1">
              <a:extLst>
                <a:ext uri="{63B3BB69-23CF-44E3-9099-C40C66FF867C}">
                  <a14:compatExt spid="_x0000_s301057"/>
                </a:ext>
                <a:ext uri="{FF2B5EF4-FFF2-40B4-BE49-F238E27FC236}">
                  <a16:creationId xmlns:a16="http://schemas.microsoft.com/office/drawing/2014/main" id="{2342A141-266E-615A-3216-49792549D7C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301058" name="Button 2" hidden="1">
              <a:extLst>
                <a:ext uri="{63B3BB69-23CF-44E3-9099-C40C66FF867C}">
                  <a14:compatExt spid="_x0000_s301058"/>
                </a:ext>
                <a:ext uri="{FF2B5EF4-FFF2-40B4-BE49-F238E27FC236}">
                  <a16:creationId xmlns:a16="http://schemas.microsoft.com/office/drawing/2014/main" id="{B9BF5EE9-13D6-FD4E-8562-6543744741B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301059" name="Button 3" hidden="1">
              <a:extLst>
                <a:ext uri="{63B3BB69-23CF-44E3-9099-C40C66FF867C}">
                  <a14:compatExt spid="_x0000_s301059"/>
                </a:ext>
                <a:ext uri="{FF2B5EF4-FFF2-40B4-BE49-F238E27FC236}">
                  <a16:creationId xmlns:a16="http://schemas.microsoft.com/office/drawing/2014/main" id="{AC773AB9-6254-8976-44DC-FC4F6D9082C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301060" name="Button 4" hidden="1">
              <a:extLst>
                <a:ext uri="{63B3BB69-23CF-44E3-9099-C40C66FF867C}">
                  <a14:compatExt spid="_x0000_s301060"/>
                </a:ext>
                <a:ext uri="{FF2B5EF4-FFF2-40B4-BE49-F238E27FC236}">
                  <a16:creationId xmlns:a16="http://schemas.microsoft.com/office/drawing/2014/main" id="{6CB5162D-A5E7-3A32-C128-01A46F1FB89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301061" name="Button 5" hidden="1">
              <a:extLst>
                <a:ext uri="{63B3BB69-23CF-44E3-9099-C40C66FF867C}">
                  <a14:compatExt spid="_x0000_s301061"/>
                </a:ext>
                <a:ext uri="{FF2B5EF4-FFF2-40B4-BE49-F238E27FC236}">
                  <a16:creationId xmlns:a16="http://schemas.microsoft.com/office/drawing/2014/main" id="{21950C61-1B29-4EFE-2EC8-74FA6AE5776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301062" name="Button 6" hidden="1">
              <a:extLst>
                <a:ext uri="{63B3BB69-23CF-44E3-9099-C40C66FF867C}">
                  <a14:compatExt spid="_x0000_s301062"/>
                </a:ext>
                <a:ext uri="{FF2B5EF4-FFF2-40B4-BE49-F238E27FC236}">
                  <a16:creationId xmlns:a16="http://schemas.microsoft.com/office/drawing/2014/main" id="{00EAC890-E442-40B6-72C6-547BD6D6C3B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301063" name="Button 7" hidden="1">
              <a:extLst>
                <a:ext uri="{63B3BB69-23CF-44E3-9099-C40C66FF867C}">
                  <a14:compatExt spid="_x0000_s301063"/>
                </a:ext>
                <a:ext uri="{FF2B5EF4-FFF2-40B4-BE49-F238E27FC236}">
                  <a16:creationId xmlns:a16="http://schemas.microsoft.com/office/drawing/2014/main" id="{A555BBE1-4488-98CA-9325-09F8B7E0C99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301064" name="Button 8" hidden="1">
              <a:extLst>
                <a:ext uri="{63B3BB69-23CF-44E3-9099-C40C66FF867C}">
                  <a14:compatExt spid="_x0000_s301064"/>
                </a:ext>
                <a:ext uri="{FF2B5EF4-FFF2-40B4-BE49-F238E27FC236}">
                  <a16:creationId xmlns:a16="http://schemas.microsoft.com/office/drawing/2014/main" id="{C6E70E9B-DAB0-7446-3F25-756602C6925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301065" name="Button 9" hidden="1">
              <a:extLst>
                <a:ext uri="{63B3BB69-23CF-44E3-9099-C40C66FF867C}">
                  <a14:compatExt spid="_x0000_s301065"/>
                </a:ext>
                <a:ext uri="{FF2B5EF4-FFF2-40B4-BE49-F238E27FC236}">
                  <a16:creationId xmlns:a16="http://schemas.microsoft.com/office/drawing/2014/main" id="{BDD7C78F-AA74-E95E-2B5B-B43CD61C5FC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15240</xdr:colOff>
          <xdr:row>7</xdr:row>
          <xdr:rowOff>0</xdr:rowOff>
        </xdr:from>
        <xdr:to>
          <xdr:col>37</xdr:col>
          <xdr:colOff>190500</xdr:colOff>
          <xdr:row>7</xdr:row>
          <xdr:rowOff>251460</xdr:rowOff>
        </xdr:to>
        <xdr:sp macro="" textlink="">
          <xdr:nvSpPr>
            <xdr:cNvPr id="301066" name="Button 10" hidden="1">
              <a:extLst>
                <a:ext uri="{63B3BB69-23CF-44E3-9099-C40C66FF867C}">
                  <a14:compatExt spid="_x0000_s301066"/>
                </a:ext>
                <a:ext uri="{FF2B5EF4-FFF2-40B4-BE49-F238E27FC236}">
                  <a16:creationId xmlns:a16="http://schemas.microsoft.com/office/drawing/2014/main" id="{01BBBFB1-4CB0-E370-4EF1-A5F236C8092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301067" name="Button 11" hidden="1">
              <a:extLst>
                <a:ext uri="{63B3BB69-23CF-44E3-9099-C40C66FF867C}">
                  <a14:compatExt spid="_x0000_s301067"/>
                </a:ext>
                <a:ext uri="{FF2B5EF4-FFF2-40B4-BE49-F238E27FC236}">
                  <a16:creationId xmlns:a16="http://schemas.microsoft.com/office/drawing/2014/main" id="{C0453A49-3C57-15DD-0A5B-2BABAA405CD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22860</xdr:rowOff>
        </xdr:from>
        <xdr:to>
          <xdr:col>61</xdr:col>
          <xdr:colOff>0</xdr:colOff>
          <xdr:row>8</xdr:row>
          <xdr:rowOff>0</xdr:rowOff>
        </xdr:to>
        <xdr:sp macro="" textlink="">
          <xdr:nvSpPr>
            <xdr:cNvPr id="301068" name="Button 12" hidden="1">
              <a:extLst>
                <a:ext uri="{63B3BB69-23CF-44E3-9099-C40C66FF867C}">
                  <a14:compatExt spid="_x0000_s301068"/>
                </a:ext>
                <a:ext uri="{FF2B5EF4-FFF2-40B4-BE49-F238E27FC236}">
                  <a16:creationId xmlns:a16="http://schemas.microsoft.com/office/drawing/2014/main" id="{826443F8-9054-0F81-ACE8-8A6FAD86794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301069" name="Button 13" hidden="1">
              <a:extLst>
                <a:ext uri="{63B3BB69-23CF-44E3-9099-C40C66FF867C}">
                  <a14:compatExt spid="_x0000_s301069"/>
                </a:ext>
                <a:ext uri="{FF2B5EF4-FFF2-40B4-BE49-F238E27FC236}">
                  <a16:creationId xmlns:a16="http://schemas.microsoft.com/office/drawing/2014/main" id="{2E2919E7-5D45-C90B-9B84-97ECB8BC177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301070" name="Button 14" hidden="1">
              <a:extLst>
                <a:ext uri="{63B3BB69-23CF-44E3-9099-C40C66FF867C}">
                  <a14:compatExt spid="_x0000_s301070"/>
                </a:ext>
                <a:ext uri="{FF2B5EF4-FFF2-40B4-BE49-F238E27FC236}">
                  <a16:creationId xmlns:a16="http://schemas.microsoft.com/office/drawing/2014/main" id="{DB0F5E50-B1FB-E09D-EBEE-912918C5044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198120</xdr:colOff>
          <xdr:row>8</xdr:row>
          <xdr:rowOff>0</xdr:rowOff>
        </xdr:to>
        <xdr:sp macro="" textlink="">
          <xdr:nvSpPr>
            <xdr:cNvPr id="301071" name="Button 15" hidden="1">
              <a:extLst>
                <a:ext uri="{63B3BB69-23CF-44E3-9099-C40C66FF867C}">
                  <a14:compatExt spid="_x0000_s301071"/>
                </a:ext>
                <a:ext uri="{FF2B5EF4-FFF2-40B4-BE49-F238E27FC236}">
                  <a16:creationId xmlns:a16="http://schemas.microsoft.com/office/drawing/2014/main" id="{8EBEE1E7-BE30-2B98-3CD5-BFB340FBD82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301072" name="Button 16" hidden="1">
              <a:extLst>
                <a:ext uri="{63B3BB69-23CF-44E3-9099-C40C66FF867C}">
                  <a14:compatExt spid="_x0000_s301072"/>
                </a:ext>
                <a:ext uri="{FF2B5EF4-FFF2-40B4-BE49-F238E27FC236}">
                  <a16:creationId xmlns:a16="http://schemas.microsoft.com/office/drawing/2014/main" id="{222EF920-9F81-691A-CE05-4A03AA98625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xdr:colOff>
          <xdr:row>7</xdr:row>
          <xdr:rowOff>7620</xdr:rowOff>
        </xdr:from>
        <xdr:to>
          <xdr:col>53</xdr:col>
          <xdr:colOff>198120</xdr:colOff>
          <xdr:row>8</xdr:row>
          <xdr:rowOff>0</xdr:rowOff>
        </xdr:to>
        <xdr:sp macro="" textlink="">
          <xdr:nvSpPr>
            <xdr:cNvPr id="301073" name="Button 17" hidden="1">
              <a:extLst>
                <a:ext uri="{63B3BB69-23CF-44E3-9099-C40C66FF867C}">
                  <a14:compatExt spid="_x0000_s301073"/>
                </a:ext>
                <a:ext uri="{FF2B5EF4-FFF2-40B4-BE49-F238E27FC236}">
                  <a16:creationId xmlns:a16="http://schemas.microsoft.com/office/drawing/2014/main" id="{C7E1B3B0-9DFA-BF8F-9095-67DB48B3C8F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301074" name="Button 18" hidden="1">
              <a:extLst>
                <a:ext uri="{63B3BB69-23CF-44E3-9099-C40C66FF867C}">
                  <a14:compatExt spid="_x0000_s301074"/>
                </a:ext>
                <a:ext uri="{FF2B5EF4-FFF2-40B4-BE49-F238E27FC236}">
                  <a16:creationId xmlns:a16="http://schemas.microsoft.com/office/drawing/2014/main" id="{B06BE098-3556-CE6E-BDB0-B3F1267E4D8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301075" name="Button 19" hidden="1">
              <a:extLst>
                <a:ext uri="{63B3BB69-23CF-44E3-9099-C40C66FF867C}">
                  <a14:compatExt spid="_x0000_s301075"/>
                </a:ext>
                <a:ext uri="{FF2B5EF4-FFF2-40B4-BE49-F238E27FC236}">
                  <a16:creationId xmlns:a16="http://schemas.microsoft.com/office/drawing/2014/main" id="{B0277C8D-4F4B-8743-C1C9-EEF4AFA851CE}"/>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38100</xdr:colOff>
          <xdr:row>7</xdr:row>
          <xdr:rowOff>7620</xdr:rowOff>
        </xdr:from>
        <xdr:to>
          <xdr:col>27</xdr:col>
          <xdr:colOff>175260</xdr:colOff>
          <xdr:row>7</xdr:row>
          <xdr:rowOff>243840</xdr:rowOff>
        </xdr:to>
        <xdr:sp macro="" textlink="">
          <xdr:nvSpPr>
            <xdr:cNvPr id="301076" name="Button 20" hidden="1">
              <a:extLst>
                <a:ext uri="{63B3BB69-23CF-44E3-9099-C40C66FF867C}">
                  <a14:compatExt spid="_x0000_s301076"/>
                </a:ext>
                <a:ext uri="{FF2B5EF4-FFF2-40B4-BE49-F238E27FC236}">
                  <a16:creationId xmlns:a16="http://schemas.microsoft.com/office/drawing/2014/main" id="{25077A9F-B722-8F0A-AD3E-EA8123560AB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160020</xdr:colOff>
          <xdr:row>7</xdr:row>
          <xdr:rowOff>251460</xdr:rowOff>
        </xdr:to>
        <xdr:sp macro="" textlink="">
          <xdr:nvSpPr>
            <xdr:cNvPr id="301077" name="Button 21" hidden="1">
              <a:extLst>
                <a:ext uri="{63B3BB69-23CF-44E3-9099-C40C66FF867C}">
                  <a14:compatExt spid="_x0000_s301077"/>
                </a:ext>
                <a:ext uri="{FF2B5EF4-FFF2-40B4-BE49-F238E27FC236}">
                  <a16:creationId xmlns:a16="http://schemas.microsoft.com/office/drawing/2014/main" id="{0625BBF3-357A-5FCE-118A-E0A65F3464B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301078" name="Button 22" hidden="1">
              <a:extLst>
                <a:ext uri="{63B3BB69-23CF-44E3-9099-C40C66FF867C}">
                  <a14:compatExt spid="_x0000_s301078"/>
                </a:ext>
                <a:ext uri="{FF2B5EF4-FFF2-40B4-BE49-F238E27FC236}">
                  <a16:creationId xmlns:a16="http://schemas.microsoft.com/office/drawing/2014/main" id="{CB5FA02B-4D50-6E26-B40C-DCFD891E957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251460</xdr:rowOff>
        </xdr:to>
        <xdr:sp macro="" textlink="">
          <xdr:nvSpPr>
            <xdr:cNvPr id="301079" name="Button 23" hidden="1">
              <a:extLst>
                <a:ext uri="{63B3BB69-23CF-44E3-9099-C40C66FF867C}">
                  <a14:compatExt spid="_x0000_s301079"/>
                </a:ext>
                <a:ext uri="{FF2B5EF4-FFF2-40B4-BE49-F238E27FC236}">
                  <a16:creationId xmlns:a16="http://schemas.microsoft.com/office/drawing/2014/main" id="{32ACB60F-C33D-4528-4E4B-F49B910326CE}"/>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301080" name="Button 24" hidden="1">
              <a:extLst>
                <a:ext uri="{63B3BB69-23CF-44E3-9099-C40C66FF867C}">
                  <a14:compatExt spid="_x0000_s301080"/>
                </a:ext>
                <a:ext uri="{FF2B5EF4-FFF2-40B4-BE49-F238E27FC236}">
                  <a16:creationId xmlns:a16="http://schemas.microsoft.com/office/drawing/2014/main" id="{6C45A951-1CB3-3990-40E2-DE5CC234F26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160020</xdr:colOff>
          <xdr:row>7</xdr:row>
          <xdr:rowOff>251460</xdr:rowOff>
        </xdr:to>
        <xdr:sp macro="" textlink="">
          <xdr:nvSpPr>
            <xdr:cNvPr id="301081" name="Button 25" hidden="1">
              <a:extLst>
                <a:ext uri="{63B3BB69-23CF-44E3-9099-C40C66FF867C}">
                  <a14:compatExt spid="_x0000_s301081"/>
                </a:ext>
                <a:ext uri="{FF2B5EF4-FFF2-40B4-BE49-F238E27FC236}">
                  <a16:creationId xmlns:a16="http://schemas.microsoft.com/office/drawing/2014/main" id="{30EE87D4-F5CB-DD94-542A-0989E29321BE}"/>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160020</xdr:colOff>
          <xdr:row>7</xdr:row>
          <xdr:rowOff>251460</xdr:rowOff>
        </xdr:to>
        <xdr:sp macro="" textlink="">
          <xdr:nvSpPr>
            <xdr:cNvPr id="301082" name="Button 26" hidden="1">
              <a:extLst>
                <a:ext uri="{63B3BB69-23CF-44E3-9099-C40C66FF867C}">
                  <a14:compatExt spid="_x0000_s301082"/>
                </a:ext>
                <a:ext uri="{FF2B5EF4-FFF2-40B4-BE49-F238E27FC236}">
                  <a16:creationId xmlns:a16="http://schemas.microsoft.com/office/drawing/2014/main" id="{7A899974-D730-3976-3275-300F024212DE}"/>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302081" name="Button 1" hidden="1">
              <a:extLst>
                <a:ext uri="{63B3BB69-23CF-44E3-9099-C40C66FF867C}">
                  <a14:compatExt spid="_x0000_s302081"/>
                </a:ext>
                <a:ext uri="{FF2B5EF4-FFF2-40B4-BE49-F238E27FC236}">
                  <a16:creationId xmlns:a16="http://schemas.microsoft.com/office/drawing/2014/main" id="{3BC0E928-D658-FF48-92BC-10499BC88E5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302082" name="Button 2" hidden="1">
              <a:extLst>
                <a:ext uri="{63B3BB69-23CF-44E3-9099-C40C66FF867C}">
                  <a14:compatExt spid="_x0000_s302082"/>
                </a:ext>
                <a:ext uri="{FF2B5EF4-FFF2-40B4-BE49-F238E27FC236}">
                  <a16:creationId xmlns:a16="http://schemas.microsoft.com/office/drawing/2014/main" id="{9C10304E-67F8-2B65-8E7D-2875ED07C1B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302083" name="Button 3" hidden="1">
              <a:extLst>
                <a:ext uri="{63B3BB69-23CF-44E3-9099-C40C66FF867C}">
                  <a14:compatExt spid="_x0000_s302083"/>
                </a:ext>
                <a:ext uri="{FF2B5EF4-FFF2-40B4-BE49-F238E27FC236}">
                  <a16:creationId xmlns:a16="http://schemas.microsoft.com/office/drawing/2014/main" id="{7A89AF50-D1F6-CFC9-D00A-0C861A78B5B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302084" name="Button 4" hidden="1">
              <a:extLst>
                <a:ext uri="{63B3BB69-23CF-44E3-9099-C40C66FF867C}">
                  <a14:compatExt spid="_x0000_s302084"/>
                </a:ext>
                <a:ext uri="{FF2B5EF4-FFF2-40B4-BE49-F238E27FC236}">
                  <a16:creationId xmlns:a16="http://schemas.microsoft.com/office/drawing/2014/main" id="{8D6F41F4-0663-9375-D4EE-8E62710FBDF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302085" name="Button 5" hidden="1">
              <a:extLst>
                <a:ext uri="{63B3BB69-23CF-44E3-9099-C40C66FF867C}">
                  <a14:compatExt spid="_x0000_s302085"/>
                </a:ext>
                <a:ext uri="{FF2B5EF4-FFF2-40B4-BE49-F238E27FC236}">
                  <a16:creationId xmlns:a16="http://schemas.microsoft.com/office/drawing/2014/main" id="{F1D71D9C-6F33-9635-EE8A-4EA5E8C495A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302086" name="Button 6" hidden="1">
              <a:extLst>
                <a:ext uri="{63B3BB69-23CF-44E3-9099-C40C66FF867C}">
                  <a14:compatExt spid="_x0000_s302086"/>
                </a:ext>
                <a:ext uri="{FF2B5EF4-FFF2-40B4-BE49-F238E27FC236}">
                  <a16:creationId xmlns:a16="http://schemas.microsoft.com/office/drawing/2014/main" id="{7583A8F0-296E-F5B0-2EA2-19EB9DDC128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302087" name="Button 7" hidden="1">
              <a:extLst>
                <a:ext uri="{63B3BB69-23CF-44E3-9099-C40C66FF867C}">
                  <a14:compatExt spid="_x0000_s302087"/>
                </a:ext>
                <a:ext uri="{FF2B5EF4-FFF2-40B4-BE49-F238E27FC236}">
                  <a16:creationId xmlns:a16="http://schemas.microsoft.com/office/drawing/2014/main" id="{0B89EA98-4F81-442B-F465-ACFC33008B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302088" name="Button 8" hidden="1">
              <a:extLst>
                <a:ext uri="{63B3BB69-23CF-44E3-9099-C40C66FF867C}">
                  <a14:compatExt spid="_x0000_s302088"/>
                </a:ext>
                <a:ext uri="{FF2B5EF4-FFF2-40B4-BE49-F238E27FC236}">
                  <a16:creationId xmlns:a16="http://schemas.microsoft.com/office/drawing/2014/main" id="{999674ED-5CCD-EF63-A180-FE918886891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302089" name="Button 9" hidden="1">
              <a:extLst>
                <a:ext uri="{63B3BB69-23CF-44E3-9099-C40C66FF867C}">
                  <a14:compatExt spid="_x0000_s302089"/>
                </a:ext>
                <a:ext uri="{FF2B5EF4-FFF2-40B4-BE49-F238E27FC236}">
                  <a16:creationId xmlns:a16="http://schemas.microsoft.com/office/drawing/2014/main" id="{A2F218D7-C604-44AB-8EE7-BB10F14A58F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15240</xdr:colOff>
          <xdr:row>7</xdr:row>
          <xdr:rowOff>0</xdr:rowOff>
        </xdr:from>
        <xdr:to>
          <xdr:col>37</xdr:col>
          <xdr:colOff>190500</xdr:colOff>
          <xdr:row>7</xdr:row>
          <xdr:rowOff>251460</xdr:rowOff>
        </xdr:to>
        <xdr:sp macro="" textlink="">
          <xdr:nvSpPr>
            <xdr:cNvPr id="302090" name="Button 10" hidden="1">
              <a:extLst>
                <a:ext uri="{63B3BB69-23CF-44E3-9099-C40C66FF867C}">
                  <a14:compatExt spid="_x0000_s302090"/>
                </a:ext>
                <a:ext uri="{FF2B5EF4-FFF2-40B4-BE49-F238E27FC236}">
                  <a16:creationId xmlns:a16="http://schemas.microsoft.com/office/drawing/2014/main" id="{14B45BE4-1F62-7EC4-17C6-B35C4F112B7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302091" name="Button 11" hidden="1">
              <a:extLst>
                <a:ext uri="{63B3BB69-23CF-44E3-9099-C40C66FF867C}">
                  <a14:compatExt spid="_x0000_s302091"/>
                </a:ext>
                <a:ext uri="{FF2B5EF4-FFF2-40B4-BE49-F238E27FC236}">
                  <a16:creationId xmlns:a16="http://schemas.microsoft.com/office/drawing/2014/main" id="{3C2F3CDE-91EA-2894-0690-190E5312DD7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22860</xdr:rowOff>
        </xdr:from>
        <xdr:to>
          <xdr:col>61</xdr:col>
          <xdr:colOff>0</xdr:colOff>
          <xdr:row>8</xdr:row>
          <xdr:rowOff>0</xdr:rowOff>
        </xdr:to>
        <xdr:sp macro="" textlink="">
          <xdr:nvSpPr>
            <xdr:cNvPr id="302092" name="Button 12" hidden="1">
              <a:extLst>
                <a:ext uri="{63B3BB69-23CF-44E3-9099-C40C66FF867C}">
                  <a14:compatExt spid="_x0000_s302092"/>
                </a:ext>
                <a:ext uri="{FF2B5EF4-FFF2-40B4-BE49-F238E27FC236}">
                  <a16:creationId xmlns:a16="http://schemas.microsoft.com/office/drawing/2014/main" id="{9850AB14-0AF5-300A-0819-72A3EA7453C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302093" name="Button 13" hidden="1">
              <a:extLst>
                <a:ext uri="{63B3BB69-23CF-44E3-9099-C40C66FF867C}">
                  <a14:compatExt spid="_x0000_s302093"/>
                </a:ext>
                <a:ext uri="{FF2B5EF4-FFF2-40B4-BE49-F238E27FC236}">
                  <a16:creationId xmlns:a16="http://schemas.microsoft.com/office/drawing/2014/main" id="{266D7933-BFF1-A45B-F328-28EAC4B08EE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302094" name="Button 14" hidden="1">
              <a:extLst>
                <a:ext uri="{63B3BB69-23CF-44E3-9099-C40C66FF867C}">
                  <a14:compatExt spid="_x0000_s302094"/>
                </a:ext>
                <a:ext uri="{FF2B5EF4-FFF2-40B4-BE49-F238E27FC236}">
                  <a16:creationId xmlns:a16="http://schemas.microsoft.com/office/drawing/2014/main" id="{884BA0CF-6E92-9706-5166-C4A201CD01D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198120</xdr:colOff>
          <xdr:row>8</xdr:row>
          <xdr:rowOff>0</xdr:rowOff>
        </xdr:to>
        <xdr:sp macro="" textlink="">
          <xdr:nvSpPr>
            <xdr:cNvPr id="302095" name="Button 15" hidden="1">
              <a:extLst>
                <a:ext uri="{63B3BB69-23CF-44E3-9099-C40C66FF867C}">
                  <a14:compatExt spid="_x0000_s302095"/>
                </a:ext>
                <a:ext uri="{FF2B5EF4-FFF2-40B4-BE49-F238E27FC236}">
                  <a16:creationId xmlns:a16="http://schemas.microsoft.com/office/drawing/2014/main" id="{D236D3AF-CD0B-3CB6-947E-603C02668DF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302096" name="Button 16" hidden="1">
              <a:extLst>
                <a:ext uri="{63B3BB69-23CF-44E3-9099-C40C66FF867C}">
                  <a14:compatExt spid="_x0000_s302096"/>
                </a:ext>
                <a:ext uri="{FF2B5EF4-FFF2-40B4-BE49-F238E27FC236}">
                  <a16:creationId xmlns:a16="http://schemas.microsoft.com/office/drawing/2014/main" id="{99FB1936-D3F5-A874-47D1-F2B2CE424DA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xdr:colOff>
          <xdr:row>7</xdr:row>
          <xdr:rowOff>7620</xdr:rowOff>
        </xdr:from>
        <xdr:to>
          <xdr:col>53</xdr:col>
          <xdr:colOff>198120</xdr:colOff>
          <xdr:row>8</xdr:row>
          <xdr:rowOff>0</xdr:rowOff>
        </xdr:to>
        <xdr:sp macro="" textlink="">
          <xdr:nvSpPr>
            <xdr:cNvPr id="302097" name="Button 17" hidden="1">
              <a:extLst>
                <a:ext uri="{63B3BB69-23CF-44E3-9099-C40C66FF867C}">
                  <a14:compatExt spid="_x0000_s302097"/>
                </a:ext>
                <a:ext uri="{FF2B5EF4-FFF2-40B4-BE49-F238E27FC236}">
                  <a16:creationId xmlns:a16="http://schemas.microsoft.com/office/drawing/2014/main" id="{11F84C7F-6B93-F0B7-0F54-52D0C4386AF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302098" name="Button 18" hidden="1">
              <a:extLst>
                <a:ext uri="{63B3BB69-23CF-44E3-9099-C40C66FF867C}">
                  <a14:compatExt spid="_x0000_s302098"/>
                </a:ext>
                <a:ext uri="{FF2B5EF4-FFF2-40B4-BE49-F238E27FC236}">
                  <a16:creationId xmlns:a16="http://schemas.microsoft.com/office/drawing/2014/main" id="{8F6EFD0C-2112-E135-F336-161FC3E49E1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302099" name="Button 19" hidden="1">
              <a:extLst>
                <a:ext uri="{63B3BB69-23CF-44E3-9099-C40C66FF867C}">
                  <a14:compatExt spid="_x0000_s302099"/>
                </a:ext>
                <a:ext uri="{FF2B5EF4-FFF2-40B4-BE49-F238E27FC236}">
                  <a16:creationId xmlns:a16="http://schemas.microsoft.com/office/drawing/2014/main" id="{9A89E5B2-01E0-D5FD-76D2-D6610C162D6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38100</xdr:colOff>
          <xdr:row>7</xdr:row>
          <xdr:rowOff>7620</xdr:rowOff>
        </xdr:from>
        <xdr:to>
          <xdr:col>27</xdr:col>
          <xdr:colOff>175260</xdr:colOff>
          <xdr:row>7</xdr:row>
          <xdr:rowOff>243840</xdr:rowOff>
        </xdr:to>
        <xdr:sp macro="" textlink="">
          <xdr:nvSpPr>
            <xdr:cNvPr id="302100" name="Button 20" hidden="1">
              <a:extLst>
                <a:ext uri="{63B3BB69-23CF-44E3-9099-C40C66FF867C}">
                  <a14:compatExt spid="_x0000_s302100"/>
                </a:ext>
                <a:ext uri="{FF2B5EF4-FFF2-40B4-BE49-F238E27FC236}">
                  <a16:creationId xmlns:a16="http://schemas.microsoft.com/office/drawing/2014/main" id="{CE490AA6-5AE5-A449-D1B4-A194C45FE78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160020</xdr:colOff>
          <xdr:row>7</xdr:row>
          <xdr:rowOff>251460</xdr:rowOff>
        </xdr:to>
        <xdr:sp macro="" textlink="">
          <xdr:nvSpPr>
            <xdr:cNvPr id="302101" name="Button 21" hidden="1">
              <a:extLst>
                <a:ext uri="{63B3BB69-23CF-44E3-9099-C40C66FF867C}">
                  <a14:compatExt spid="_x0000_s302101"/>
                </a:ext>
                <a:ext uri="{FF2B5EF4-FFF2-40B4-BE49-F238E27FC236}">
                  <a16:creationId xmlns:a16="http://schemas.microsoft.com/office/drawing/2014/main" id="{3A61DA08-99C2-2832-4694-95BB94F9A44F}"/>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302102" name="Button 22" hidden="1">
              <a:extLst>
                <a:ext uri="{63B3BB69-23CF-44E3-9099-C40C66FF867C}">
                  <a14:compatExt spid="_x0000_s302102"/>
                </a:ext>
                <a:ext uri="{FF2B5EF4-FFF2-40B4-BE49-F238E27FC236}">
                  <a16:creationId xmlns:a16="http://schemas.microsoft.com/office/drawing/2014/main" id="{97CDF443-7490-48D4-B7DF-444F9E75C4D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251460</xdr:rowOff>
        </xdr:to>
        <xdr:sp macro="" textlink="">
          <xdr:nvSpPr>
            <xdr:cNvPr id="302103" name="Button 23" hidden="1">
              <a:extLst>
                <a:ext uri="{63B3BB69-23CF-44E3-9099-C40C66FF867C}">
                  <a14:compatExt spid="_x0000_s302103"/>
                </a:ext>
                <a:ext uri="{FF2B5EF4-FFF2-40B4-BE49-F238E27FC236}">
                  <a16:creationId xmlns:a16="http://schemas.microsoft.com/office/drawing/2014/main" id="{3A8DAE15-A6EB-19C5-8DF9-4DF2D0133A7E}"/>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302104" name="Button 24" hidden="1">
              <a:extLst>
                <a:ext uri="{63B3BB69-23CF-44E3-9099-C40C66FF867C}">
                  <a14:compatExt spid="_x0000_s302104"/>
                </a:ext>
                <a:ext uri="{FF2B5EF4-FFF2-40B4-BE49-F238E27FC236}">
                  <a16:creationId xmlns:a16="http://schemas.microsoft.com/office/drawing/2014/main" id="{5F60B984-3A17-C07B-7BAA-847AD96AFB6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160020</xdr:colOff>
          <xdr:row>7</xdr:row>
          <xdr:rowOff>251460</xdr:rowOff>
        </xdr:to>
        <xdr:sp macro="" textlink="">
          <xdr:nvSpPr>
            <xdr:cNvPr id="302105" name="Button 25" hidden="1">
              <a:extLst>
                <a:ext uri="{63B3BB69-23CF-44E3-9099-C40C66FF867C}">
                  <a14:compatExt spid="_x0000_s302105"/>
                </a:ext>
                <a:ext uri="{FF2B5EF4-FFF2-40B4-BE49-F238E27FC236}">
                  <a16:creationId xmlns:a16="http://schemas.microsoft.com/office/drawing/2014/main" id="{DB3C13CC-97D9-C6B7-FC41-67FA05EB433F}"/>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160020</xdr:colOff>
          <xdr:row>7</xdr:row>
          <xdr:rowOff>251460</xdr:rowOff>
        </xdr:to>
        <xdr:sp macro="" textlink="">
          <xdr:nvSpPr>
            <xdr:cNvPr id="302106" name="Button 26" hidden="1">
              <a:extLst>
                <a:ext uri="{63B3BB69-23CF-44E3-9099-C40C66FF867C}">
                  <a14:compatExt spid="_x0000_s302106"/>
                </a:ext>
                <a:ext uri="{FF2B5EF4-FFF2-40B4-BE49-F238E27FC236}">
                  <a16:creationId xmlns:a16="http://schemas.microsoft.com/office/drawing/2014/main" id="{701CEBFF-80F7-8F9E-A42D-D52F4DE3ACB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314369" name="Button 1" hidden="1">
              <a:extLst>
                <a:ext uri="{63B3BB69-23CF-44E3-9099-C40C66FF867C}">
                  <a14:compatExt spid="_x0000_s314369"/>
                </a:ext>
                <a:ext uri="{FF2B5EF4-FFF2-40B4-BE49-F238E27FC236}">
                  <a16:creationId xmlns:a16="http://schemas.microsoft.com/office/drawing/2014/main" id="{C855DEA8-428B-4FC5-B585-DA1947C868C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314370" name="Button 2" hidden="1">
              <a:extLst>
                <a:ext uri="{63B3BB69-23CF-44E3-9099-C40C66FF867C}">
                  <a14:compatExt spid="_x0000_s314370"/>
                </a:ext>
                <a:ext uri="{FF2B5EF4-FFF2-40B4-BE49-F238E27FC236}">
                  <a16:creationId xmlns:a16="http://schemas.microsoft.com/office/drawing/2014/main" id="{5A43AD9F-BA7C-8965-719B-D60F0823F56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314371" name="Button 3" hidden="1">
              <a:extLst>
                <a:ext uri="{63B3BB69-23CF-44E3-9099-C40C66FF867C}">
                  <a14:compatExt spid="_x0000_s314371"/>
                </a:ext>
                <a:ext uri="{FF2B5EF4-FFF2-40B4-BE49-F238E27FC236}">
                  <a16:creationId xmlns:a16="http://schemas.microsoft.com/office/drawing/2014/main" id="{48A22F7E-B030-FE3B-4E66-66FDF77DE62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314372" name="Button 4" hidden="1">
              <a:extLst>
                <a:ext uri="{63B3BB69-23CF-44E3-9099-C40C66FF867C}">
                  <a14:compatExt spid="_x0000_s314372"/>
                </a:ext>
                <a:ext uri="{FF2B5EF4-FFF2-40B4-BE49-F238E27FC236}">
                  <a16:creationId xmlns:a16="http://schemas.microsoft.com/office/drawing/2014/main" id="{E095D3BF-0BA6-47E3-B7B2-1A5BE9D5687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314373" name="Button 5" hidden="1">
              <a:extLst>
                <a:ext uri="{63B3BB69-23CF-44E3-9099-C40C66FF867C}">
                  <a14:compatExt spid="_x0000_s314373"/>
                </a:ext>
                <a:ext uri="{FF2B5EF4-FFF2-40B4-BE49-F238E27FC236}">
                  <a16:creationId xmlns:a16="http://schemas.microsoft.com/office/drawing/2014/main" id="{8EE4E1EF-1A08-7E0D-DC7D-7BDB1B2F9B6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65</xdr:col>
          <xdr:colOff>7620</xdr:colOff>
          <xdr:row>2</xdr:row>
          <xdr:rowOff>7620</xdr:rowOff>
        </xdr:from>
        <xdr:to>
          <xdr:col>66</xdr:col>
          <xdr:colOff>0</xdr:colOff>
          <xdr:row>4</xdr:row>
          <xdr:rowOff>0</xdr:rowOff>
        </xdr:to>
        <xdr:sp macro="" textlink="">
          <xdr:nvSpPr>
            <xdr:cNvPr id="314374" name="Button 6" hidden="1">
              <a:extLst>
                <a:ext uri="{63B3BB69-23CF-44E3-9099-C40C66FF867C}">
                  <a14:compatExt spid="_x0000_s314374"/>
                </a:ext>
                <a:ext uri="{FF2B5EF4-FFF2-40B4-BE49-F238E27FC236}">
                  <a16:creationId xmlns:a16="http://schemas.microsoft.com/office/drawing/2014/main" id="{DCC4E942-D6D1-16A0-BDD2-10E5732B2CE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314375" name="Button 7" hidden="1">
              <a:extLst>
                <a:ext uri="{63B3BB69-23CF-44E3-9099-C40C66FF867C}">
                  <a14:compatExt spid="_x0000_s314375"/>
                </a:ext>
                <a:ext uri="{FF2B5EF4-FFF2-40B4-BE49-F238E27FC236}">
                  <a16:creationId xmlns:a16="http://schemas.microsoft.com/office/drawing/2014/main" id="{F73AA171-9D44-C7CF-09CF-59D8B6DB09C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314376" name="Button 8" hidden="1">
              <a:extLst>
                <a:ext uri="{63B3BB69-23CF-44E3-9099-C40C66FF867C}">
                  <a14:compatExt spid="_x0000_s314376"/>
                </a:ext>
                <a:ext uri="{FF2B5EF4-FFF2-40B4-BE49-F238E27FC236}">
                  <a16:creationId xmlns:a16="http://schemas.microsoft.com/office/drawing/2014/main" id="{E2E4BC11-7279-DE8F-74F9-746DBD08DCD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314377" name="Button 9" hidden="1">
              <a:extLst>
                <a:ext uri="{63B3BB69-23CF-44E3-9099-C40C66FF867C}">
                  <a14:compatExt spid="_x0000_s314377"/>
                </a:ext>
                <a:ext uri="{FF2B5EF4-FFF2-40B4-BE49-F238E27FC236}">
                  <a16:creationId xmlns:a16="http://schemas.microsoft.com/office/drawing/2014/main" id="{B600030D-7162-B90F-3C00-CED56E4C6AE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314378" name="Button 10" hidden="1">
              <a:extLst>
                <a:ext uri="{63B3BB69-23CF-44E3-9099-C40C66FF867C}">
                  <a14:compatExt spid="_x0000_s314378"/>
                </a:ext>
                <a:ext uri="{FF2B5EF4-FFF2-40B4-BE49-F238E27FC236}">
                  <a16:creationId xmlns:a16="http://schemas.microsoft.com/office/drawing/2014/main" id="{4389FD3A-C490-D500-1802-40A5FB6890E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7620</xdr:colOff>
          <xdr:row>7</xdr:row>
          <xdr:rowOff>22860</xdr:rowOff>
        </xdr:from>
        <xdr:to>
          <xdr:col>61</xdr:col>
          <xdr:colOff>304800</xdr:colOff>
          <xdr:row>8</xdr:row>
          <xdr:rowOff>0</xdr:rowOff>
        </xdr:to>
        <xdr:sp macro="" textlink="">
          <xdr:nvSpPr>
            <xdr:cNvPr id="314379" name="Button 11" hidden="1">
              <a:extLst>
                <a:ext uri="{63B3BB69-23CF-44E3-9099-C40C66FF867C}">
                  <a14:compatExt spid="_x0000_s314379"/>
                </a:ext>
                <a:ext uri="{FF2B5EF4-FFF2-40B4-BE49-F238E27FC236}">
                  <a16:creationId xmlns:a16="http://schemas.microsoft.com/office/drawing/2014/main" id="{695FFDA4-E4EE-2836-C512-273914886B0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314380" name="Button 12" hidden="1">
              <a:extLst>
                <a:ext uri="{63B3BB69-23CF-44E3-9099-C40C66FF867C}">
                  <a14:compatExt spid="_x0000_s314380"/>
                </a:ext>
                <a:ext uri="{FF2B5EF4-FFF2-40B4-BE49-F238E27FC236}">
                  <a16:creationId xmlns:a16="http://schemas.microsoft.com/office/drawing/2014/main" id="{453FDE73-954D-DEEA-9047-9C771940363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314381" name="Button 13" hidden="1">
              <a:extLst>
                <a:ext uri="{63B3BB69-23CF-44E3-9099-C40C66FF867C}">
                  <a14:compatExt spid="_x0000_s314381"/>
                </a:ext>
                <a:ext uri="{FF2B5EF4-FFF2-40B4-BE49-F238E27FC236}">
                  <a16:creationId xmlns:a16="http://schemas.microsoft.com/office/drawing/2014/main" id="{2B481B39-F70E-E942-1A47-82C38D73821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314382" name="Button 14" hidden="1">
              <a:extLst>
                <a:ext uri="{63B3BB69-23CF-44E3-9099-C40C66FF867C}">
                  <a14:compatExt spid="_x0000_s314382"/>
                </a:ext>
                <a:ext uri="{FF2B5EF4-FFF2-40B4-BE49-F238E27FC236}">
                  <a16:creationId xmlns:a16="http://schemas.microsoft.com/office/drawing/2014/main" id="{4CABD161-9169-55CC-EB23-251DEE410FC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314383" name="Button 15" hidden="1">
              <a:extLst>
                <a:ext uri="{63B3BB69-23CF-44E3-9099-C40C66FF867C}">
                  <a14:compatExt spid="_x0000_s314383"/>
                </a:ext>
                <a:ext uri="{FF2B5EF4-FFF2-40B4-BE49-F238E27FC236}">
                  <a16:creationId xmlns:a16="http://schemas.microsoft.com/office/drawing/2014/main" id="{84ACC203-6DF1-4015-3BF3-3046F83BD25E}"/>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525780</xdr:colOff>
          <xdr:row>5</xdr:row>
          <xdr:rowOff>0</xdr:rowOff>
        </xdr:from>
        <xdr:to>
          <xdr:col>5</xdr:col>
          <xdr:colOff>0</xdr:colOff>
          <xdr:row>6</xdr:row>
          <xdr:rowOff>121920</xdr:rowOff>
        </xdr:to>
        <xdr:sp macro="" textlink="">
          <xdr:nvSpPr>
            <xdr:cNvPr id="314384" name="Button 16" hidden="1">
              <a:extLst>
                <a:ext uri="{63B3BB69-23CF-44E3-9099-C40C66FF867C}">
                  <a14:compatExt spid="_x0000_s314384"/>
                </a:ext>
                <a:ext uri="{FF2B5EF4-FFF2-40B4-BE49-F238E27FC236}">
                  <a16:creationId xmlns:a16="http://schemas.microsoft.com/office/drawing/2014/main" id="{795F6801-3426-27E2-8056-C2D37B752C5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Opbouwen handicap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314385" name="Button 17" hidden="1">
              <a:extLst>
                <a:ext uri="{63B3BB69-23CF-44E3-9099-C40C66FF867C}">
                  <a14:compatExt spid="_x0000_s314385"/>
                </a:ext>
                <a:ext uri="{FF2B5EF4-FFF2-40B4-BE49-F238E27FC236}">
                  <a16:creationId xmlns:a16="http://schemas.microsoft.com/office/drawing/2014/main" id="{BF5EF3F3-0931-E62D-8D5A-F9B4EE45041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314386" name="Button 18" hidden="1">
              <a:extLst>
                <a:ext uri="{63B3BB69-23CF-44E3-9099-C40C66FF867C}">
                  <a14:compatExt spid="_x0000_s314386"/>
                </a:ext>
                <a:ext uri="{FF2B5EF4-FFF2-40B4-BE49-F238E27FC236}">
                  <a16:creationId xmlns:a16="http://schemas.microsoft.com/office/drawing/2014/main" id="{9733D1A0-19E1-C9DE-7435-B4DD97DF738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15240</xdr:colOff>
          <xdr:row>7</xdr:row>
          <xdr:rowOff>7620</xdr:rowOff>
        </xdr:from>
        <xdr:to>
          <xdr:col>27</xdr:col>
          <xdr:colOff>152400</xdr:colOff>
          <xdr:row>8</xdr:row>
          <xdr:rowOff>0</xdr:rowOff>
        </xdr:to>
        <xdr:sp macro="" textlink="">
          <xdr:nvSpPr>
            <xdr:cNvPr id="314387" name="Button 19" hidden="1">
              <a:extLst>
                <a:ext uri="{63B3BB69-23CF-44E3-9099-C40C66FF867C}">
                  <a14:compatExt spid="_x0000_s314387"/>
                </a:ext>
                <a:ext uri="{FF2B5EF4-FFF2-40B4-BE49-F238E27FC236}">
                  <a16:creationId xmlns:a16="http://schemas.microsoft.com/office/drawing/2014/main" id="{6E2E4629-51D1-A089-1AAD-8AE0B0626EBC}"/>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35</xdr:col>
          <xdr:colOff>152400</xdr:colOff>
          <xdr:row>8</xdr:row>
          <xdr:rowOff>0</xdr:rowOff>
        </xdr:to>
        <xdr:sp macro="" textlink="">
          <xdr:nvSpPr>
            <xdr:cNvPr id="314388" name="Button 20" hidden="1">
              <a:extLst>
                <a:ext uri="{63B3BB69-23CF-44E3-9099-C40C66FF867C}">
                  <a14:compatExt spid="_x0000_s314388"/>
                </a:ext>
                <a:ext uri="{FF2B5EF4-FFF2-40B4-BE49-F238E27FC236}">
                  <a16:creationId xmlns:a16="http://schemas.microsoft.com/office/drawing/2014/main" id="{4838204E-78B3-E380-4936-1D040CC7AC2F}"/>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43</xdr:col>
          <xdr:colOff>152400</xdr:colOff>
          <xdr:row>8</xdr:row>
          <xdr:rowOff>0</xdr:rowOff>
        </xdr:to>
        <xdr:sp macro="" textlink="">
          <xdr:nvSpPr>
            <xdr:cNvPr id="314389" name="Button 21" hidden="1">
              <a:extLst>
                <a:ext uri="{63B3BB69-23CF-44E3-9099-C40C66FF867C}">
                  <a14:compatExt spid="_x0000_s314389"/>
                </a:ext>
                <a:ext uri="{FF2B5EF4-FFF2-40B4-BE49-F238E27FC236}">
                  <a16:creationId xmlns:a16="http://schemas.microsoft.com/office/drawing/2014/main" id="{F10D7BDE-7B98-E87E-2982-4310B9EF70A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51</xdr:col>
          <xdr:colOff>152400</xdr:colOff>
          <xdr:row>8</xdr:row>
          <xdr:rowOff>0</xdr:rowOff>
        </xdr:to>
        <xdr:sp macro="" textlink="">
          <xdr:nvSpPr>
            <xdr:cNvPr id="314390" name="Button 22" hidden="1">
              <a:extLst>
                <a:ext uri="{63B3BB69-23CF-44E3-9099-C40C66FF867C}">
                  <a14:compatExt spid="_x0000_s314390"/>
                </a:ext>
                <a:ext uri="{FF2B5EF4-FFF2-40B4-BE49-F238E27FC236}">
                  <a16:creationId xmlns:a16="http://schemas.microsoft.com/office/drawing/2014/main" id="{42CB1CB8-2076-86E5-1797-6A5423D759FC}"/>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38</xdr:col>
          <xdr:colOff>0</xdr:colOff>
          <xdr:row>8</xdr:row>
          <xdr:rowOff>0</xdr:rowOff>
        </xdr:to>
        <xdr:sp macro="" textlink="">
          <xdr:nvSpPr>
            <xdr:cNvPr id="314391" name="Button 23" hidden="1">
              <a:extLst>
                <a:ext uri="{63B3BB69-23CF-44E3-9099-C40C66FF867C}">
                  <a14:compatExt spid="_x0000_s314391"/>
                </a:ext>
                <a:ext uri="{FF2B5EF4-FFF2-40B4-BE49-F238E27FC236}">
                  <a16:creationId xmlns:a16="http://schemas.microsoft.com/office/drawing/2014/main" id="{6B57B8E8-0396-EFDE-DB9A-97560CC65C4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22860</xdr:rowOff>
        </xdr:from>
        <xdr:to>
          <xdr:col>46</xdr:col>
          <xdr:colOff>0</xdr:colOff>
          <xdr:row>8</xdr:row>
          <xdr:rowOff>0</xdr:rowOff>
        </xdr:to>
        <xdr:sp macro="" textlink="">
          <xdr:nvSpPr>
            <xdr:cNvPr id="314392" name="Button 24" hidden="1">
              <a:extLst>
                <a:ext uri="{63B3BB69-23CF-44E3-9099-C40C66FF867C}">
                  <a14:compatExt spid="_x0000_s314392"/>
                </a:ext>
                <a:ext uri="{FF2B5EF4-FFF2-40B4-BE49-F238E27FC236}">
                  <a16:creationId xmlns:a16="http://schemas.microsoft.com/office/drawing/2014/main" id="{AE0124CC-800F-47F3-5DA0-6AE77A29ED6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22860</xdr:rowOff>
        </xdr:from>
        <xdr:to>
          <xdr:col>46</xdr:col>
          <xdr:colOff>0</xdr:colOff>
          <xdr:row>8</xdr:row>
          <xdr:rowOff>0</xdr:rowOff>
        </xdr:to>
        <xdr:sp macro="" textlink="">
          <xdr:nvSpPr>
            <xdr:cNvPr id="314393" name="Button 25" hidden="1">
              <a:extLst>
                <a:ext uri="{63B3BB69-23CF-44E3-9099-C40C66FF867C}">
                  <a14:compatExt spid="_x0000_s314393"/>
                </a:ext>
                <a:ext uri="{FF2B5EF4-FFF2-40B4-BE49-F238E27FC236}">
                  <a16:creationId xmlns:a16="http://schemas.microsoft.com/office/drawing/2014/main" id="{9D1A3CF7-450D-35E3-6A00-D366B29B1CB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303105" name="Button 1" hidden="1">
              <a:extLst>
                <a:ext uri="{63B3BB69-23CF-44E3-9099-C40C66FF867C}">
                  <a14:compatExt spid="_x0000_s303105"/>
                </a:ext>
                <a:ext uri="{FF2B5EF4-FFF2-40B4-BE49-F238E27FC236}">
                  <a16:creationId xmlns:a16="http://schemas.microsoft.com/office/drawing/2014/main" id="{C0F4E3B1-CFC1-A56C-578F-261008704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303106" name="Button 2" hidden="1">
              <a:extLst>
                <a:ext uri="{63B3BB69-23CF-44E3-9099-C40C66FF867C}">
                  <a14:compatExt spid="_x0000_s303106"/>
                </a:ext>
                <a:ext uri="{FF2B5EF4-FFF2-40B4-BE49-F238E27FC236}">
                  <a16:creationId xmlns:a16="http://schemas.microsoft.com/office/drawing/2014/main" id="{56B339A7-1519-D435-57F6-BF4646AF22C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303107" name="Button 3" hidden="1">
              <a:extLst>
                <a:ext uri="{63B3BB69-23CF-44E3-9099-C40C66FF867C}">
                  <a14:compatExt spid="_x0000_s303107"/>
                </a:ext>
                <a:ext uri="{FF2B5EF4-FFF2-40B4-BE49-F238E27FC236}">
                  <a16:creationId xmlns:a16="http://schemas.microsoft.com/office/drawing/2014/main" id="{12C2E0FB-0267-0E0B-0FF8-FE593660C63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303108" name="Button 4" hidden="1">
              <a:extLst>
                <a:ext uri="{63B3BB69-23CF-44E3-9099-C40C66FF867C}">
                  <a14:compatExt spid="_x0000_s303108"/>
                </a:ext>
                <a:ext uri="{FF2B5EF4-FFF2-40B4-BE49-F238E27FC236}">
                  <a16:creationId xmlns:a16="http://schemas.microsoft.com/office/drawing/2014/main" id="{1AA50F84-0E0C-D125-76F8-05E6C20B58F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303109" name="Button 5" hidden="1">
              <a:extLst>
                <a:ext uri="{63B3BB69-23CF-44E3-9099-C40C66FF867C}">
                  <a14:compatExt spid="_x0000_s303109"/>
                </a:ext>
                <a:ext uri="{FF2B5EF4-FFF2-40B4-BE49-F238E27FC236}">
                  <a16:creationId xmlns:a16="http://schemas.microsoft.com/office/drawing/2014/main" id="{C2C6D448-2A76-90E6-A321-195FFCE5329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303110" name="Button 6" hidden="1">
              <a:extLst>
                <a:ext uri="{63B3BB69-23CF-44E3-9099-C40C66FF867C}">
                  <a14:compatExt spid="_x0000_s303110"/>
                </a:ext>
                <a:ext uri="{FF2B5EF4-FFF2-40B4-BE49-F238E27FC236}">
                  <a16:creationId xmlns:a16="http://schemas.microsoft.com/office/drawing/2014/main" id="{5D2B9B6C-C523-84C5-30BB-E61C25968EE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303111" name="Button 7" hidden="1">
              <a:extLst>
                <a:ext uri="{63B3BB69-23CF-44E3-9099-C40C66FF867C}">
                  <a14:compatExt spid="_x0000_s303111"/>
                </a:ext>
                <a:ext uri="{FF2B5EF4-FFF2-40B4-BE49-F238E27FC236}">
                  <a16:creationId xmlns:a16="http://schemas.microsoft.com/office/drawing/2014/main" id="{947B505F-EA19-71A9-B425-31D2163987E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303112" name="Button 8" hidden="1">
              <a:extLst>
                <a:ext uri="{63B3BB69-23CF-44E3-9099-C40C66FF867C}">
                  <a14:compatExt spid="_x0000_s303112"/>
                </a:ext>
                <a:ext uri="{FF2B5EF4-FFF2-40B4-BE49-F238E27FC236}">
                  <a16:creationId xmlns:a16="http://schemas.microsoft.com/office/drawing/2014/main" id="{90ABF7AC-730B-6EBD-2D44-17C377B942B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303113" name="Button 9" hidden="1">
              <a:extLst>
                <a:ext uri="{63B3BB69-23CF-44E3-9099-C40C66FF867C}">
                  <a14:compatExt spid="_x0000_s303113"/>
                </a:ext>
                <a:ext uri="{FF2B5EF4-FFF2-40B4-BE49-F238E27FC236}">
                  <a16:creationId xmlns:a16="http://schemas.microsoft.com/office/drawing/2014/main" id="{611E80AF-E268-7706-A728-9ECF2D3842E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15240</xdr:colOff>
          <xdr:row>7</xdr:row>
          <xdr:rowOff>0</xdr:rowOff>
        </xdr:from>
        <xdr:to>
          <xdr:col>37</xdr:col>
          <xdr:colOff>190500</xdr:colOff>
          <xdr:row>7</xdr:row>
          <xdr:rowOff>251460</xdr:rowOff>
        </xdr:to>
        <xdr:sp macro="" textlink="">
          <xdr:nvSpPr>
            <xdr:cNvPr id="303114" name="Button 10" hidden="1">
              <a:extLst>
                <a:ext uri="{63B3BB69-23CF-44E3-9099-C40C66FF867C}">
                  <a14:compatExt spid="_x0000_s303114"/>
                </a:ext>
                <a:ext uri="{FF2B5EF4-FFF2-40B4-BE49-F238E27FC236}">
                  <a16:creationId xmlns:a16="http://schemas.microsoft.com/office/drawing/2014/main" id="{40E16153-0AC7-E9C5-66F3-600EC7E4BCC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303115" name="Button 11" hidden="1">
              <a:extLst>
                <a:ext uri="{63B3BB69-23CF-44E3-9099-C40C66FF867C}">
                  <a14:compatExt spid="_x0000_s303115"/>
                </a:ext>
                <a:ext uri="{FF2B5EF4-FFF2-40B4-BE49-F238E27FC236}">
                  <a16:creationId xmlns:a16="http://schemas.microsoft.com/office/drawing/2014/main" id="{E599B845-831B-CEB7-44EA-FEFF3E96D28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22860</xdr:rowOff>
        </xdr:from>
        <xdr:to>
          <xdr:col>61</xdr:col>
          <xdr:colOff>0</xdr:colOff>
          <xdr:row>8</xdr:row>
          <xdr:rowOff>0</xdr:rowOff>
        </xdr:to>
        <xdr:sp macro="" textlink="">
          <xdr:nvSpPr>
            <xdr:cNvPr id="303116" name="Button 12" hidden="1">
              <a:extLst>
                <a:ext uri="{63B3BB69-23CF-44E3-9099-C40C66FF867C}">
                  <a14:compatExt spid="_x0000_s303116"/>
                </a:ext>
                <a:ext uri="{FF2B5EF4-FFF2-40B4-BE49-F238E27FC236}">
                  <a16:creationId xmlns:a16="http://schemas.microsoft.com/office/drawing/2014/main" id="{7339A0F1-3B3B-88B2-6054-3E6285CDAC4E}"/>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303117" name="Button 13" hidden="1">
              <a:extLst>
                <a:ext uri="{63B3BB69-23CF-44E3-9099-C40C66FF867C}">
                  <a14:compatExt spid="_x0000_s303117"/>
                </a:ext>
                <a:ext uri="{FF2B5EF4-FFF2-40B4-BE49-F238E27FC236}">
                  <a16:creationId xmlns:a16="http://schemas.microsoft.com/office/drawing/2014/main" id="{F226AE3D-3066-64F6-763E-7E194DAE601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303118" name="Button 14" hidden="1">
              <a:extLst>
                <a:ext uri="{63B3BB69-23CF-44E3-9099-C40C66FF867C}">
                  <a14:compatExt spid="_x0000_s303118"/>
                </a:ext>
                <a:ext uri="{FF2B5EF4-FFF2-40B4-BE49-F238E27FC236}">
                  <a16:creationId xmlns:a16="http://schemas.microsoft.com/office/drawing/2014/main" id="{86F0DCF9-6410-BFAF-06CF-65024B0D0BB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198120</xdr:colOff>
          <xdr:row>8</xdr:row>
          <xdr:rowOff>0</xdr:rowOff>
        </xdr:to>
        <xdr:sp macro="" textlink="">
          <xdr:nvSpPr>
            <xdr:cNvPr id="303119" name="Button 15" hidden="1">
              <a:extLst>
                <a:ext uri="{63B3BB69-23CF-44E3-9099-C40C66FF867C}">
                  <a14:compatExt spid="_x0000_s303119"/>
                </a:ext>
                <a:ext uri="{FF2B5EF4-FFF2-40B4-BE49-F238E27FC236}">
                  <a16:creationId xmlns:a16="http://schemas.microsoft.com/office/drawing/2014/main" id="{FB03A1D3-33BA-4506-0E76-047E573860C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303120" name="Button 16" hidden="1">
              <a:extLst>
                <a:ext uri="{63B3BB69-23CF-44E3-9099-C40C66FF867C}">
                  <a14:compatExt spid="_x0000_s303120"/>
                </a:ext>
                <a:ext uri="{FF2B5EF4-FFF2-40B4-BE49-F238E27FC236}">
                  <a16:creationId xmlns:a16="http://schemas.microsoft.com/office/drawing/2014/main" id="{77986278-2C2C-245B-75BC-C26483661D2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xdr:colOff>
          <xdr:row>7</xdr:row>
          <xdr:rowOff>7620</xdr:rowOff>
        </xdr:from>
        <xdr:to>
          <xdr:col>53</xdr:col>
          <xdr:colOff>198120</xdr:colOff>
          <xdr:row>8</xdr:row>
          <xdr:rowOff>0</xdr:rowOff>
        </xdr:to>
        <xdr:sp macro="" textlink="">
          <xdr:nvSpPr>
            <xdr:cNvPr id="303121" name="Button 17" hidden="1">
              <a:extLst>
                <a:ext uri="{63B3BB69-23CF-44E3-9099-C40C66FF867C}">
                  <a14:compatExt spid="_x0000_s303121"/>
                </a:ext>
                <a:ext uri="{FF2B5EF4-FFF2-40B4-BE49-F238E27FC236}">
                  <a16:creationId xmlns:a16="http://schemas.microsoft.com/office/drawing/2014/main" id="{CA38D553-C995-D8F1-4369-51A04C9E207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303122" name="Button 18" hidden="1">
              <a:extLst>
                <a:ext uri="{63B3BB69-23CF-44E3-9099-C40C66FF867C}">
                  <a14:compatExt spid="_x0000_s303122"/>
                </a:ext>
                <a:ext uri="{FF2B5EF4-FFF2-40B4-BE49-F238E27FC236}">
                  <a16:creationId xmlns:a16="http://schemas.microsoft.com/office/drawing/2014/main" id="{452484F3-B82C-F0A6-C69B-F74D8A6EA94B}"/>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303123" name="Button 19" hidden="1">
              <a:extLst>
                <a:ext uri="{63B3BB69-23CF-44E3-9099-C40C66FF867C}">
                  <a14:compatExt spid="_x0000_s303123"/>
                </a:ext>
                <a:ext uri="{FF2B5EF4-FFF2-40B4-BE49-F238E27FC236}">
                  <a16:creationId xmlns:a16="http://schemas.microsoft.com/office/drawing/2014/main" id="{C873B0E8-EDB7-DE1F-3113-3713622C137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38100</xdr:colOff>
          <xdr:row>7</xdr:row>
          <xdr:rowOff>7620</xdr:rowOff>
        </xdr:from>
        <xdr:to>
          <xdr:col>27</xdr:col>
          <xdr:colOff>175260</xdr:colOff>
          <xdr:row>7</xdr:row>
          <xdr:rowOff>243840</xdr:rowOff>
        </xdr:to>
        <xdr:sp macro="" textlink="">
          <xdr:nvSpPr>
            <xdr:cNvPr id="303124" name="Button 20" hidden="1">
              <a:extLst>
                <a:ext uri="{63B3BB69-23CF-44E3-9099-C40C66FF867C}">
                  <a14:compatExt spid="_x0000_s303124"/>
                </a:ext>
                <a:ext uri="{FF2B5EF4-FFF2-40B4-BE49-F238E27FC236}">
                  <a16:creationId xmlns:a16="http://schemas.microsoft.com/office/drawing/2014/main" id="{B6F2F3C5-BA66-0540-601F-0CECA514FF9E}"/>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160020</xdr:colOff>
          <xdr:row>7</xdr:row>
          <xdr:rowOff>251460</xdr:rowOff>
        </xdr:to>
        <xdr:sp macro="" textlink="">
          <xdr:nvSpPr>
            <xdr:cNvPr id="303125" name="Button 21" hidden="1">
              <a:extLst>
                <a:ext uri="{63B3BB69-23CF-44E3-9099-C40C66FF867C}">
                  <a14:compatExt spid="_x0000_s303125"/>
                </a:ext>
                <a:ext uri="{FF2B5EF4-FFF2-40B4-BE49-F238E27FC236}">
                  <a16:creationId xmlns:a16="http://schemas.microsoft.com/office/drawing/2014/main" id="{3E7986B8-2EF5-C28E-C357-ECF1DB55E53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303126" name="Button 22" hidden="1">
              <a:extLst>
                <a:ext uri="{63B3BB69-23CF-44E3-9099-C40C66FF867C}">
                  <a14:compatExt spid="_x0000_s303126"/>
                </a:ext>
                <a:ext uri="{FF2B5EF4-FFF2-40B4-BE49-F238E27FC236}">
                  <a16:creationId xmlns:a16="http://schemas.microsoft.com/office/drawing/2014/main" id="{820078D1-4FCE-21D3-4347-15C385BBA23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251460</xdr:rowOff>
        </xdr:to>
        <xdr:sp macro="" textlink="">
          <xdr:nvSpPr>
            <xdr:cNvPr id="303127" name="Button 23" hidden="1">
              <a:extLst>
                <a:ext uri="{63B3BB69-23CF-44E3-9099-C40C66FF867C}">
                  <a14:compatExt spid="_x0000_s303127"/>
                </a:ext>
                <a:ext uri="{FF2B5EF4-FFF2-40B4-BE49-F238E27FC236}">
                  <a16:creationId xmlns:a16="http://schemas.microsoft.com/office/drawing/2014/main" id="{F903563B-DB23-F73B-E2EB-AC36A67E9FCE}"/>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303128" name="Button 24" hidden="1">
              <a:extLst>
                <a:ext uri="{63B3BB69-23CF-44E3-9099-C40C66FF867C}">
                  <a14:compatExt spid="_x0000_s303128"/>
                </a:ext>
                <a:ext uri="{FF2B5EF4-FFF2-40B4-BE49-F238E27FC236}">
                  <a16:creationId xmlns:a16="http://schemas.microsoft.com/office/drawing/2014/main" id="{905E6D57-BBD2-75AE-8D58-175F44BFD22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160020</xdr:colOff>
          <xdr:row>7</xdr:row>
          <xdr:rowOff>251460</xdr:rowOff>
        </xdr:to>
        <xdr:sp macro="" textlink="">
          <xdr:nvSpPr>
            <xdr:cNvPr id="303129" name="Button 25" hidden="1">
              <a:extLst>
                <a:ext uri="{63B3BB69-23CF-44E3-9099-C40C66FF867C}">
                  <a14:compatExt spid="_x0000_s303129"/>
                </a:ext>
                <a:ext uri="{FF2B5EF4-FFF2-40B4-BE49-F238E27FC236}">
                  <a16:creationId xmlns:a16="http://schemas.microsoft.com/office/drawing/2014/main" id="{DBDBB15D-4741-3B2D-2E16-9A3FC917EBFF}"/>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160020</xdr:colOff>
          <xdr:row>7</xdr:row>
          <xdr:rowOff>251460</xdr:rowOff>
        </xdr:to>
        <xdr:sp macro="" textlink="">
          <xdr:nvSpPr>
            <xdr:cNvPr id="303130" name="Button 26" hidden="1">
              <a:extLst>
                <a:ext uri="{63B3BB69-23CF-44E3-9099-C40C66FF867C}">
                  <a14:compatExt spid="_x0000_s303130"/>
                </a:ext>
                <a:ext uri="{FF2B5EF4-FFF2-40B4-BE49-F238E27FC236}">
                  <a16:creationId xmlns:a16="http://schemas.microsoft.com/office/drawing/2014/main" id="{A88153EE-7532-C31D-A492-724A2D41DDE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304129" name="Button 1" hidden="1">
              <a:extLst>
                <a:ext uri="{63B3BB69-23CF-44E3-9099-C40C66FF867C}">
                  <a14:compatExt spid="_x0000_s304129"/>
                </a:ext>
                <a:ext uri="{FF2B5EF4-FFF2-40B4-BE49-F238E27FC236}">
                  <a16:creationId xmlns:a16="http://schemas.microsoft.com/office/drawing/2014/main" id="{FE282A94-BCFA-30F7-D721-F86CC94BD11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304130" name="Button 2" hidden="1">
              <a:extLst>
                <a:ext uri="{63B3BB69-23CF-44E3-9099-C40C66FF867C}">
                  <a14:compatExt spid="_x0000_s304130"/>
                </a:ext>
                <a:ext uri="{FF2B5EF4-FFF2-40B4-BE49-F238E27FC236}">
                  <a16:creationId xmlns:a16="http://schemas.microsoft.com/office/drawing/2014/main" id="{EB560E7E-F93E-8FAA-107C-E338008CFA0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304131" name="Button 3" hidden="1">
              <a:extLst>
                <a:ext uri="{63B3BB69-23CF-44E3-9099-C40C66FF867C}">
                  <a14:compatExt spid="_x0000_s304131"/>
                </a:ext>
                <a:ext uri="{FF2B5EF4-FFF2-40B4-BE49-F238E27FC236}">
                  <a16:creationId xmlns:a16="http://schemas.microsoft.com/office/drawing/2014/main" id="{CC43BC13-9BE1-C2E4-C1E2-F76D2858721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304132" name="Button 4" hidden="1">
              <a:extLst>
                <a:ext uri="{63B3BB69-23CF-44E3-9099-C40C66FF867C}">
                  <a14:compatExt spid="_x0000_s304132"/>
                </a:ext>
                <a:ext uri="{FF2B5EF4-FFF2-40B4-BE49-F238E27FC236}">
                  <a16:creationId xmlns:a16="http://schemas.microsoft.com/office/drawing/2014/main" id="{DFCB4DDF-4F63-BD95-8338-C626F27EAC1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144780</xdr:rowOff>
        </xdr:to>
        <xdr:sp macro="" textlink="">
          <xdr:nvSpPr>
            <xdr:cNvPr id="304133" name="Button 5" hidden="1">
              <a:extLst>
                <a:ext uri="{63B3BB69-23CF-44E3-9099-C40C66FF867C}">
                  <a14:compatExt spid="_x0000_s304133"/>
                </a:ext>
                <a:ext uri="{FF2B5EF4-FFF2-40B4-BE49-F238E27FC236}">
                  <a16:creationId xmlns:a16="http://schemas.microsoft.com/office/drawing/2014/main" id="{0DAB6C32-12F1-B7F7-5DAC-004A6C24172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304134" name="Button 6" hidden="1">
              <a:extLst>
                <a:ext uri="{63B3BB69-23CF-44E3-9099-C40C66FF867C}">
                  <a14:compatExt spid="_x0000_s304134"/>
                </a:ext>
                <a:ext uri="{FF2B5EF4-FFF2-40B4-BE49-F238E27FC236}">
                  <a16:creationId xmlns:a16="http://schemas.microsoft.com/office/drawing/2014/main" id="{F33DE141-3C71-2463-142D-B1B3A2B1F4D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304135" name="Button 7" hidden="1">
              <a:extLst>
                <a:ext uri="{63B3BB69-23CF-44E3-9099-C40C66FF867C}">
                  <a14:compatExt spid="_x0000_s304135"/>
                </a:ext>
                <a:ext uri="{FF2B5EF4-FFF2-40B4-BE49-F238E27FC236}">
                  <a16:creationId xmlns:a16="http://schemas.microsoft.com/office/drawing/2014/main" id="{A7B1F35A-423E-C0F9-54BB-192C979136E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304136" name="Button 8" hidden="1">
              <a:extLst>
                <a:ext uri="{63B3BB69-23CF-44E3-9099-C40C66FF867C}">
                  <a14:compatExt spid="_x0000_s304136"/>
                </a:ext>
                <a:ext uri="{FF2B5EF4-FFF2-40B4-BE49-F238E27FC236}">
                  <a16:creationId xmlns:a16="http://schemas.microsoft.com/office/drawing/2014/main" id="{FF39E3E5-4530-D62F-F9A5-B39161BB876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304137" name="Button 9" hidden="1">
              <a:extLst>
                <a:ext uri="{63B3BB69-23CF-44E3-9099-C40C66FF867C}">
                  <a14:compatExt spid="_x0000_s304137"/>
                </a:ext>
                <a:ext uri="{FF2B5EF4-FFF2-40B4-BE49-F238E27FC236}">
                  <a16:creationId xmlns:a16="http://schemas.microsoft.com/office/drawing/2014/main" id="{85A7B2C6-066F-F089-E0B1-2F64EE8B833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15240</xdr:colOff>
          <xdr:row>7</xdr:row>
          <xdr:rowOff>0</xdr:rowOff>
        </xdr:from>
        <xdr:to>
          <xdr:col>37</xdr:col>
          <xdr:colOff>190500</xdr:colOff>
          <xdr:row>7</xdr:row>
          <xdr:rowOff>251460</xdr:rowOff>
        </xdr:to>
        <xdr:sp macro="" textlink="">
          <xdr:nvSpPr>
            <xdr:cNvPr id="304138" name="Button 10" hidden="1">
              <a:extLst>
                <a:ext uri="{63B3BB69-23CF-44E3-9099-C40C66FF867C}">
                  <a14:compatExt spid="_x0000_s304138"/>
                </a:ext>
                <a:ext uri="{FF2B5EF4-FFF2-40B4-BE49-F238E27FC236}">
                  <a16:creationId xmlns:a16="http://schemas.microsoft.com/office/drawing/2014/main" id="{5E45F235-C51F-E7A1-B9E0-4F5626B4279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304139" name="Button 11" hidden="1">
              <a:extLst>
                <a:ext uri="{63B3BB69-23CF-44E3-9099-C40C66FF867C}">
                  <a14:compatExt spid="_x0000_s304139"/>
                </a:ext>
                <a:ext uri="{FF2B5EF4-FFF2-40B4-BE49-F238E27FC236}">
                  <a16:creationId xmlns:a16="http://schemas.microsoft.com/office/drawing/2014/main" id="{4C56F525-14CF-609E-3752-08AB1ECF03D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22860</xdr:rowOff>
        </xdr:from>
        <xdr:to>
          <xdr:col>61</xdr:col>
          <xdr:colOff>0</xdr:colOff>
          <xdr:row>8</xdr:row>
          <xdr:rowOff>0</xdr:rowOff>
        </xdr:to>
        <xdr:sp macro="" textlink="">
          <xdr:nvSpPr>
            <xdr:cNvPr id="304140" name="Button 12" hidden="1">
              <a:extLst>
                <a:ext uri="{63B3BB69-23CF-44E3-9099-C40C66FF867C}">
                  <a14:compatExt spid="_x0000_s304140"/>
                </a:ext>
                <a:ext uri="{FF2B5EF4-FFF2-40B4-BE49-F238E27FC236}">
                  <a16:creationId xmlns:a16="http://schemas.microsoft.com/office/drawing/2014/main" id="{27516EE4-7521-F284-9A39-9F35F0EEB26E}"/>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304141" name="Button 13" hidden="1">
              <a:extLst>
                <a:ext uri="{63B3BB69-23CF-44E3-9099-C40C66FF867C}">
                  <a14:compatExt spid="_x0000_s304141"/>
                </a:ext>
                <a:ext uri="{FF2B5EF4-FFF2-40B4-BE49-F238E27FC236}">
                  <a16:creationId xmlns:a16="http://schemas.microsoft.com/office/drawing/2014/main" id="{F4780AF2-7950-6570-EFD2-62D1401D9F4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7</xdr:row>
          <xdr:rowOff>144780</xdr:rowOff>
        </xdr:to>
        <xdr:sp macro="" textlink="">
          <xdr:nvSpPr>
            <xdr:cNvPr id="304142" name="Button 14" hidden="1">
              <a:extLst>
                <a:ext uri="{63B3BB69-23CF-44E3-9099-C40C66FF867C}">
                  <a14:compatExt spid="_x0000_s304142"/>
                </a:ext>
                <a:ext uri="{FF2B5EF4-FFF2-40B4-BE49-F238E27FC236}">
                  <a16:creationId xmlns:a16="http://schemas.microsoft.com/office/drawing/2014/main" id="{488CE459-6A5D-305B-130D-F3781E52A47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198120</xdr:colOff>
          <xdr:row>8</xdr:row>
          <xdr:rowOff>0</xdr:rowOff>
        </xdr:to>
        <xdr:sp macro="" textlink="">
          <xdr:nvSpPr>
            <xdr:cNvPr id="304143" name="Button 15" hidden="1">
              <a:extLst>
                <a:ext uri="{63B3BB69-23CF-44E3-9099-C40C66FF867C}">
                  <a14:compatExt spid="_x0000_s304143"/>
                </a:ext>
                <a:ext uri="{FF2B5EF4-FFF2-40B4-BE49-F238E27FC236}">
                  <a16:creationId xmlns:a16="http://schemas.microsoft.com/office/drawing/2014/main" id="{32AA1B7F-6EE5-724E-5F98-BC61120BF0D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46</xdr:col>
          <xdr:colOff>0</xdr:colOff>
          <xdr:row>7</xdr:row>
          <xdr:rowOff>144780</xdr:rowOff>
        </xdr:to>
        <xdr:sp macro="" textlink="">
          <xdr:nvSpPr>
            <xdr:cNvPr id="304144" name="Button 16" hidden="1">
              <a:extLst>
                <a:ext uri="{63B3BB69-23CF-44E3-9099-C40C66FF867C}">
                  <a14:compatExt spid="_x0000_s304144"/>
                </a:ext>
                <a:ext uri="{FF2B5EF4-FFF2-40B4-BE49-F238E27FC236}">
                  <a16:creationId xmlns:a16="http://schemas.microsoft.com/office/drawing/2014/main" id="{74580264-B1C9-BF43-63F7-3338BF10263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xdr:colOff>
          <xdr:row>7</xdr:row>
          <xdr:rowOff>7620</xdr:rowOff>
        </xdr:from>
        <xdr:to>
          <xdr:col>53</xdr:col>
          <xdr:colOff>198120</xdr:colOff>
          <xdr:row>8</xdr:row>
          <xdr:rowOff>0</xdr:rowOff>
        </xdr:to>
        <xdr:sp macro="" textlink="">
          <xdr:nvSpPr>
            <xdr:cNvPr id="304145" name="Button 17" hidden="1">
              <a:extLst>
                <a:ext uri="{63B3BB69-23CF-44E3-9099-C40C66FF867C}">
                  <a14:compatExt spid="_x0000_s304145"/>
                </a:ext>
                <a:ext uri="{FF2B5EF4-FFF2-40B4-BE49-F238E27FC236}">
                  <a16:creationId xmlns:a16="http://schemas.microsoft.com/office/drawing/2014/main" id="{EA08AC4F-9DB6-5B11-6D93-90F959512BA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304146" name="Button 18" hidden="1">
              <a:extLst>
                <a:ext uri="{63B3BB69-23CF-44E3-9099-C40C66FF867C}">
                  <a14:compatExt spid="_x0000_s304146"/>
                </a:ext>
                <a:ext uri="{FF2B5EF4-FFF2-40B4-BE49-F238E27FC236}">
                  <a16:creationId xmlns:a16="http://schemas.microsoft.com/office/drawing/2014/main" id="{35EE0E74-22DA-47B2-E039-7D04545DA75F}"/>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304147" name="Button 19" hidden="1">
              <a:extLst>
                <a:ext uri="{63B3BB69-23CF-44E3-9099-C40C66FF867C}">
                  <a14:compatExt spid="_x0000_s304147"/>
                </a:ext>
                <a:ext uri="{FF2B5EF4-FFF2-40B4-BE49-F238E27FC236}">
                  <a16:creationId xmlns:a16="http://schemas.microsoft.com/office/drawing/2014/main" id="{63F9B53A-1FA4-180A-6C15-5EAF446E1DE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38100</xdr:colOff>
          <xdr:row>7</xdr:row>
          <xdr:rowOff>7620</xdr:rowOff>
        </xdr:from>
        <xdr:to>
          <xdr:col>27</xdr:col>
          <xdr:colOff>175260</xdr:colOff>
          <xdr:row>7</xdr:row>
          <xdr:rowOff>243840</xdr:rowOff>
        </xdr:to>
        <xdr:sp macro="" textlink="">
          <xdr:nvSpPr>
            <xdr:cNvPr id="304148" name="Button 20" hidden="1">
              <a:extLst>
                <a:ext uri="{63B3BB69-23CF-44E3-9099-C40C66FF867C}">
                  <a14:compatExt spid="_x0000_s304148"/>
                </a:ext>
                <a:ext uri="{FF2B5EF4-FFF2-40B4-BE49-F238E27FC236}">
                  <a16:creationId xmlns:a16="http://schemas.microsoft.com/office/drawing/2014/main" id="{196D5A0A-34F8-038C-C2EF-62A927F6092F}"/>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160020</xdr:colOff>
          <xdr:row>7</xdr:row>
          <xdr:rowOff>251460</xdr:rowOff>
        </xdr:to>
        <xdr:sp macro="" textlink="">
          <xdr:nvSpPr>
            <xdr:cNvPr id="304149" name="Button 21" hidden="1">
              <a:extLst>
                <a:ext uri="{63B3BB69-23CF-44E3-9099-C40C66FF867C}">
                  <a14:compatExt spid="_x0000_s304149"/>
                </a:ext>
                <a:ext uri="{FF2B5EF4-FFF2-40B4-BE49-F238E27FC236}">
                  <a16:creationId xmlns:a16="http://schemas.microsoft.com/office/drawing/2014/main" id="{3D155307-E8D0-E5E5-0CD7-663C6C2C579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304150" name="Button 22" hidden="1">
              <a:extLst>
                <a:ext uri="{63B3BB69-23CF-44E3-9099-C40C66FF867C}">
                  <a14:compatExt spid="_x0000_s304150"/>
                </a:ext>
                <a:ext uri="{FF2B5EF4-FFF2-40B4-BE49-F238E27FC236}">
                  <a16:creationId xmlns:a16="http://schemas.microsoft.com/office/drawing/2014/main" id="{0C6B199D-F40B-D822-C6B1-665686F60A7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251460</xdr:rowOff>
        </xdr:to>
        <xdr:sp macro="" textlink="">
          <xdr:nvSpPr>
            <xdr:cNvPr id="304151" name="Button 23" hidden="1">
              <a:extLst>
                <a:ext uri="{63B3BB69-23CF-44E3-9099-C40C66FF867C}">
                  <a14:compatExt spid="_x0000_s304151"/>
                </a:ext>
                <a:ext uri="{FF2B5EF4-FFF2-40B4-BE49-F238E27FC236}">
                  <a16:creationId xmlns:a16="http://schemas.microsoft.com/office/drawing/2014/main" id="{81B166C8-E8E1-CECB-0C77-FB6D6FEFDCE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304152" name="Button 24" hidden="1">
              <a:extLst>
                <a:ext uri="{63B3BB69-23CF-44E3-9099-C40C66FF867C}">
                  <a14:compatExt spid="_x0000_s304152"/>
                </a:ext>
                <a:ext uri="{FF2B5EF4-FFF2-40B4-BE49-F238E27FC236}">
                  <a16:creationId xmlns:a16="http://schemas.microsoft.com/office/drawing/2014/main" id="{D5EA40A0-9B49-8702-09C6-A1B32258BFA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160020</xdr:colOff>
          <xdr:row>7</xdr:row>
          <xdr:rowOff>251460</xdr:rowOff>
        </xdr:to>
        <xdr:sp macro="" textlink="">
          <xdr:nvSpPr>
            <xdr:cNvPr id="304153" name="Button 25" hidden="1">
              <a:extLst>
                <a:ext uri="{63B3BB69-23CF-44E3-9099-C40C66FF867C}">
                  <a14:compatExt spid="_x0000_s304153"/>
                </a:ext>
                <a:ext uri="{FF2B5EF4-FFF2-40B4-BE49-F238E27FC236}">
                  <a16:creationId xmlns:a16="http://schemas.microsoft.com/office/drawing/2014/main" id="{9108ADFB-9706-ED31-BF98-6E81D100C67A}"/>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160020</xdr:colOff>
          <xdr:row>7</xdr:row>
          <xdr:rowOff>251460</xdr:rowOff>
        </xdr:to>
        <xdr:sp macro="" textlink="">
          <xdr:nvSpPr>
            <xdr:cNvPr id="304154" name="Button 26" hidden="1">
              <a:extLst>
                <a:ext uri="{63B3BB69-23CF-44E3-9099-C40C66FF867C}">
                  <a14:compatExt spid="_x0000_s304154"/>
                </a:ext>
                <a:ext uri="{FF2B5EF4-FFF2-40B4-BE49-F238E27FC236}">
                  <a16:creationId xmlns:a16="http://schemas.microsoft.com/office/drawing/2014/main" id="{2C43FA79-7E24-3373-2450-87581544B5C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305153" name="Button 1" hidden="1">
              <a:extLst>
                <a:ext uri="{63B3BB69-23CF-44E3-9099-C40C66FF867C}">
                  <a14:compatExt spid="_x0000_s305153"/>
                </a:ext>
                <a:ext uri="{FF2B5EF4-FFF2-40B4-BE49-F238E27FC236}">
                  <a16:creationId xmlns:a16="http://schemas.microsoft.com/office/drawing/2014/main" id="{364A441E-140D-FA9F-91D0-8216622CE64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305154" name="Button 2" hidden="1">
              <a:extLst>
                <a:ext uri="{63B3BB69-23CF-44E3-9099-C40C66FF867C}">
                  <a14:compatExt spid="_x0000_s305154"/>
                </a:ext>
                <a:ext uri="{FF2B5EF4-FFF2-40B4-BE49-F238E27FC236}">
                  <a16:creationId xmlns:a16="http://schemas.microsoft.com/office/drawing/2014/main" id="{DCEE9E4E-6B88-262C-C49F-CB8861F7B3A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305155" name="Button 3" hidden="1">
              <a:extLst>
                <a:ext uri="{63B3BB69-23CF-44E3-9099-C40C66FF867C}">
                  <a14:compatExt spid="_x0000_s305155"/>
                </a:ext>
                <a:ext uri="{FF2B5EF4-FFF2-40B4-BE49-F238E27FC236}">
                  <a16:creationId xmlns:a16="http://schemas.microsoft.com/office/drawing/2014/main" id="{D1BD68C1-BB21-7595-FDDD-11A3A9F3E49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305156" name="Button 4" hidden="1">
              <a:extLst>
                <a:ext uri="{63B3BB69-23CF-44E3-9099-C40C66FF867C}">
                  <a14:compatExt spid="_x0000_s305156"/>
                </a:ext>
                <a:ext uri="{FF2B5EF4-FFF2-40B4-BE49-F238E27FC236}">
                  <a16:creationId xmlns:a16="http://schemas.microsoft.com/office/drawing/2014/main" id="{4BDCF8B3-B8E7-7D5E-EDEC-4D855186573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305157" name="Button 5" hidden="1">
              <a:extLst>
                <a:ext uri="{63B3BB69-23CF-44E3-9099-C40C66FF867C}">
                  <a14:compatExt spid="_x0000_s305157"/>
                </a:ext>
                <a:ext uri="{FF2B5EF4-FFF2-40B4-BE49-F238E27FC236}">
                  <a16:creationId xmlns:a16="http://schemas.microsoft.com/office/drawing/2014/main" id="{460B9358-8B8B-F7FB-6633-79513FBA361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305158" name="Button 6" hidden="1">
              <a:extLst>
                <a:ext uri="{63B3BB69-23CF-44E3-9099-C40C66FF867C}">
                  <a14:compatExt spid="_x0000_s305158"/>
                </a:ext>
                <a:ext uri="{FF2B5EF4-FFF2-40B4-BE49-F238E27FC236}">
                  <a16:creationId xmlns:a16="http://schemas.microsoft.com/office/drawing/2014/main" id="{29F1F8F5-049C-5ECB-EB1C-BF755EF496D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305159" name="Button 7" hidden="1">
              <a:extLst>
                <a:ext uri="{63B3BB69-23CF-44E3-9099-C40C66FF867C}">
                  <a14:compatExt spid="_x0000_s305159"/>
                </a:ext>
                <a:ext uri="{FF2B5EF4-FFF2-40B4-BE49-F238E27FC236}">
                  <a16:creationId xmlns:a16="http://schemas.microsoft.com/office/drawing/2014/main" id="{2E40ED15-F09C-5A8E-C807-F7B511527B1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305160" name="Button 8" hidden="1">
              <a:extLst>
                <a:ext uri="{63B3BB69-23CF-44E3-9099-C40C66FF867C}">
                  <a14:compatExt spid="_x0000_s305160"/>
                </a:ext>
                <a:ext uri="{FF2B5EF4-FFF2-40B4-BE49-F238E27FC236}">
                  <a16:creationId xmlns:a16="http://schemas.microsoft.com/office/drawing/2014/main" id="{FC8CED21-3A95-49C9-68EC-48B17F1E99E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305161" name="Button 9" hidden="1">
              <a:extLst>
                <a:ext uri="{63B3BB69-23CF-44E3-9099-C40C66FF867C}">
                  <a14:compatExt spid="_x0000_s305161"/>
                </a:ext>
                <a:ext uri="{FF2B5EF4-FFF2-40B4-BE49-F238E27FC236}">
                  <a16:creationId xmlns:a16="http://schemas.microsoft.com/office/drawing/2014/main" id="{BEF74ED3-5744-09DF-B706-7BFD390BFAA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15240</xdr:colOff>
          <xdr:row>7</xdr:row>
          <xdr:rowOff>0</xdr:rowOff>
        </xdr:from>
        <xdr:to>
          <xdr:col>37</xdr:col>
          <xdr:colOff>190500</xdr:colOff>
          <xdr:row>7</xdr:row>
          <xdr:rowOff>251460</xdr:rowOff>
        </xdr:to>
        <xdr:sp macro="" textlink="">
          <xdr:nvSpPr>
            <xdr:cNvPr id="305162" name="Button 10" hidden="1">
              <a:extLst>
                <a:ext uri="{63B3BB69-23CF-44E3-9099-C40C66FF867C}">
                  <a14:compatExt spid="_x0000_s305162"/>
                </a:ext>
                <a:ext uri="{FF2B5EF4-FFF2-40B4-BE49-F238E27FC236}">
                  <a16:creationId xmlns:a16="http://schemas.microsoft.com/office/drawing/2014/main" id="{2DBF3770-B5D2-439A-7521-D7E0B9240F9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305163" name="Button 11" hidden="1">
              <a:extLst>
                <a:ext uri="{63B3BB69-23CF-44E3-9099-C40C66FF867C}">
                  <a14:compatExt spid="_x0000_s305163"/>
                </a:ext>
                <a:ext uri="{FF2B5EF4-FFF2-40B4-BE49-F238E27FC236}">
                  <a16:creationId xmlns:a16="http://schemas.microsoft.com/office/drawing/2014/main" id="{FFD77DAA-81B6-4EC8-2341-650A4E2114F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22860</xdr:rowOff>
        </xdr:from>
        <xdr:to>
          <xdr:col>61</xdr:col>
          <xdr:colOff>0</xdr:colOff>
          <xdr:row>8</xdr:row>
          <xdr:rowOff>0</xdr:rowOff>
        </xdr:to>
        <xdr:sp macro="" textlink="">
          <xdr:nvSpPr>
            <xdr:cNvPr id="305164" name="Button 12" hidden="1">
              <a:extLst>
                <a:ext uri="{63B3BB69-23CF-44E3-9099-C40C66FF867C}">
                  <a14:compatExt spid="_x0000_s305164"/>
                </a:ext>
                <a:ext uri="{FF2B5EF4-FFF2-40B4-BE49-F238E27FC236}">
                  <a16:creationId xmlns:a16="http://schemas.microsoft.com/office/drawing/2014/main" id="{4A9F5628-82C0-DC54-ACA1-0F5938AB505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305165" name="Button 13" hidden="1">
              <a:extLst>
                <a:ext uri="{63B3BB69-23CF-44E3-9099-C40C66FF867C}">
                  <a14:compatExt spid="_x0000_s305165"/>
                </a:ext>
                <a:ext uri="{FF2B5EF4-FFF2-40B4-BE49-F238E27FC236}">
                  <a16:creationId xmlns:a16="http://schemas.microsoft.com/office/drawing/2014/main" id="{9D95C790-A11B-3518-7A04-CA97CF80D97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305166" name="Button 14" hidden="1">
              <a:extLst>
                <a:ext uri="{63B3BB69-23CF-44E3-9099-C40C66FF867C}">
                  <a14:compatExt spid="_x0000_s305166"/>
                </a:ext>
                <a:ext uri="{FF2B5EF4-FFF2-40B4-BE49-F238E27FC236}">
                  <a16:creationId xmlns:a16="http://schemas.microsoft.com/office/drawing/2014/main" id="{9AA121BE-D6BA-DD2E-C4C0-DD6710BE802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198120</xdr:colOff>
          <xdr:row>8</xdr:row>
          <xdr:rowOff>0</xdr:rowOff>
        </xdr:to>
        <xdr:sp macro="" textlink="">
          <xdr:nvSpPr>
            <xdr:cNvPr id="305167" name="Button 15" hidden="1">
              <a:extLst>
                <a:ext uri="{63B3BB69-23CF-44E3-9099-C40C66FF867C}">
                  <a14:compatExt spid="_x0000_s305167"/>
                </a:ext>
                <a:ext uri="{FF2B5EF4-FFF2-40B4-BE49-F238E27FC236}">
                  <a16:creationId xmlns:a16="http://schemas.microsoft.com/office/drawing/2014/main" id="{476A6251-60EB-4541-CA5C-C31FC0F97EC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305168" name="Button 16" hidden="1">
              <a:extLst>
                <a:ext uri="{63B3BB69-23CF-44E3-9099-C40C66FF867C}">
                  <a14:compatExt spid="_x0000_s305168"/>
                </a:ext>
                <a:ext uri="{FF2B5EF4-FFF2-40B4-BE49-F238E27FC236}">
                  <a16:creationId xmlns:a16="http://schemas.microsoft.com/office/drawing/2014/main" id="{61EC9036-246F-7843-3ADF-55FE88F73BE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xdr:colOff>
          <xdr:row>7</xdr:row>
          <xdr:rowOff>7620</xdr:rowOff>
        </xdr:from>
        <xdr:to>
          <xdr:col>53</xdr:col>
          <xdr:colOff>198120</xdr:colOff>
          <xdr:row>8</xdr:row>
          <xdr:rowOff>0</xdr:rowOff>
        </xdr:to>
        <xdr:sp macro="" textlink="">
          <xdr:nvSpPr>
            <xdr:cNvPr id="305169" name="Button 17" hidden="1">
              <a:extLst>
                <a:ext uri="{63B3BB69-23CF-44E3-9099-C40C66FF867C}">
                  <a14:compatExt spid="_x0000_s305169"/>
                </a:ext>
                <a:ext uri="{FF2B5EF4-FFF2-40B4-BE49-F238E27FC236}">
                  <a16:creationId xmlns:a16="http://schemas.microsoft.com/office/drawing/2014/main" id="{5C071F62-65E5-3131-0029-0F15D4BCFD0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305170" name="Button 18" hidden="1">
              <a:extLst>
                <a:ext uri="{63B3BB69-23CF-44E3-9099-C40C66FF867C}">
                  <a14:compatExt spid="_x0000_s305170"/>
                </a:ext>
                <a:ext uri="{FF2B5EF4-FFF2-40B4-BE49-F238E27FC236}">
                  <a16:creationId xmlns:a16="http://schemas.microsoft.com/office/drawing/2014/main" id="{D589B595-F74D-6F59-CBBA-0548A9DF469D}"/>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305171" name="Button 19" hidden="1">
              <a:extLst>
                <a:ext uri="{63B3BB69-23CF-44E3-9099-C40C66FF867C}">
                  <a14:compatExt spid="_x0000_s305171"/>
                </a:ext>
                <a:ext uri="{FF2B5EF4-FFF2-40B4-BE49-F238E27FC236}">
                  <a16:creationId xmlns:a16="http://schemas.microsoft.com/office/drawing/2014/main" id="{A1486AED-B711-83AC-17D7-88C9DAFC752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38100</xdr:colOff>
          <xdr:row>7</xdr:row>
          <xdr:rowOff>7620</xdr:rowOff>
        </xdr:from>
        <xdr:to>
          <xdr:col>27</xdr:col>
          <xdr:colOff>175260</xdr:colOff>
          <xdr:row>7</xdr:row>
          <xdr:rowOff>243840</xdr:rowOff>
        </xdr:to>
        <xdr:sp macro="" textlink="">
          <xdr:nvSpPr>
            <xdr:cNvPr id="305172" name="Button 20" hidden="1">
              <a:extLst>
                <a:ext uri="{63B3BB69-23CF-44E3-9099-C40C66FF867C}">
                  <a14:compatExt spid="_x0000_s305172"/>
                </a:ext>
                <a:ext uri="{FF2B5EF4-FFF2-40B4-BE49-F238E27FC236}">
                  <a16:creationId xmlns:a16="http://schemas.microsoft.com/office/drawing/2014/main" id="{1F675A2A-772A-DE8C-F744-D046E81152A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160020</xdr:colOff>
          <xdr:row>7</xdr:row>
          <xdr:rowOff>251460</xdr:rowOff>
        </xdr:to>
        <xdr:sp macro="" textlink="">
          <xdr:nvSpPr>
            <xdr:cNvPr id="305173" name="Button 21" hidden="1">
              <a:extLst>
                <a:ext uri="{63B3BB69-23CF-44E3-9099-C40C66FF867C}">
                  <a14:compatExt spid="_x0000_s305173"/>
                </a:ext>
                <a:ext uri="{FF2B5EF4-FFF2-40B4-BE49-F238E27FC236}">
                  <a16:creationId xmlns:a16="http://schemas.microsoft.com/office/drawing/2014/main" id="{B52699D3-9A97-A280-2F3D-33B5C90271A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305174" name="Button 22" hidden="1">
              <a:extLst>
                <a:ext uri="{63B3BB69-23CF-44E3-9099-C40C66FF867C}">
                  <a14:compatExt spid="_x0000_s305174"/>
                </a:ext>
                <a:ext uri="{FF2B5EF4-FFF2-40B4-BE49-F238E27FC236}">
                  <a16:creationId xmlns:a16="http://schemas.microsoft.com/office/drawing/2014/main" id="{7029B7E5-1AB9-A47E-DBC3-00D3173EC6D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251460</xdr:rowOff>
        </xdr:to>
        <xdr:sp macro="" textlink="">
          <xdr:nvSpPr>
            <xdr:cNvPr id="305175" name="Button 23" hidden="1">
              <a:extLst>
                <a:ext uri="{63B3BB69-23CF-44E3-9099-C40C66FF867C}">
                  <a14:compatExt spid="_x0000_s305175"/>
                </a:ext>
                <a:ext uri="{FF2B5EF4-FFF2-40B4-BE49-F238E27FC236}">
                  <a16:creationId xmlns:a16="http://schemas.microsoft.com/office/drawing/2014/main" id="{85775BFB-A46F-53AC-960B-AC8C1D08E6D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305176" name="Button 24" hidden="1">
              <a:extLst>
                <a:ext uri="{63B3BB69-23CF-44E3-9099-C40C66FF867C}">
                  <a14:compatExt spid="_x0000_s305176"/>
                </a:ext>
                <a:ext uri="{FF2B5EF4-FFF2-40B4-BE49-F238E27FC236}">
                  <a16:creationId xmlns:a16="http://schemas.microsoft.com/office/drawing/2014/main" id="{884F1B4D-417D-48DA-F3D9-5FD1C6539A4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160020</xdr:colOff>
          <xdr:row>7</xdr:row>
          <xdr:rowOff>251460</xdr:rowOff>
        </xdr:to>
        <xdr:sp macro="" textlink="">
          <xdr:nvSpPr>
            <xdr:cNvPr id="305177" name="Button 25" hidden="1">
              <a:extLst>
                <a:ext uri="{63B3BB69-23CF-44E3-9099-C40C66FF867C}">
                  <a14:compatExt spid="_x0000_s305177"/>
                </a:ext>
                <a:ext uri="{FF2B5EF4-FFF2-40B4-BE49-F238E27FC236}">
                  <a16:creationId xmlns:a16="http://schemas.microsoft.com/office/drawing/2014/main" id="{03FB1F07-3794-8E39-3B83-B1E73FF47DE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160020</xdr:colOff>
          <xdr:row>7</xdr:row>
          <xdr:rowOff>251460</xdr:rowOff>
        </xdr:to>
        <xdr:sp macro="" textlink="">
          <xdr:nvSpPr>
            <xdr:cNvPr id="305178" name="Button 26" hidden="1">
              <a:extLst>
                <a:ext uri="{63B3BB69-23CF-44E3-9099-C40C66FF867C}">
                  <a14:compatExt spid="_x0000_s305178"/>
                </a:ext>
                <a:ext uri="{FF2B5EF4-FFF2-40B4-BE49-F238E27FC236}">
                  <a16:creationId xmlns:a16="http://schemas.microsoft.com/office/drawing/2014/main" id="{9E5FA0AA-6DBA-5114-419A-39739B54FA8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315393" name="Button 1" hidden="1">
              <a:extLst>
                <a:ext uri="{63B3BB69-23CF-44E3-9099-C40C66FF867C}">
                  <a14:compatExt spid="_x0000_s315393"/>
                </a:ext>
                <a:ext uri="{FF2B5EF4-FFF2-40B4-BE49-F238E27FC236}">
                  <a16:creationId xmlns:a16="http://schemas.microsoft.com/office/drawing/2014/main" id="{B4BE0267-DB81-189F-A47C-D0E29450207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315394" name="Button 2" hidden="1">
              <a:extLst>
                <a:ext uri="{63B3BB69-23CF-44E3-9099-C40C66FF867C}">
                  <a14:compatExt spid="_x0000_s315394"/>
                </a:ext>
                <a:ext uri="{FF2B5EF4-FFF2-40B4-BE49-F238E27FC236}">
                  <a16:creationId xmlns:a16="http://schemas.microsoft.com/office/drawing/2014/main" id="{4415CDC3-C9F3-F58D-E078-BB5C69E93ED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315395" name="Button 3" hidden="1">
              <a:extLst>
                <a:ext uri="{63B3BB69-23CF-44E3-9099-C40C66FF867C}">
                  <a14:compatExt spid="_x0000_s315395"/>
                </a:ext>
                <a:ext uri="{FF2B5EF4-FFF2-40B4-BE49-F238E27FC236}">
                  <a16:creationId xmlns:a16="http://schemas.microsoft.com/office/drawing/2014/main" id="{28F7105B-8626-9FB0-76BA-BDD4515126F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315396" name="Button 4" hidden="1">
              <a:extLst>
                <a:ext uri="{63B3BB69-23CF-44E3-9099-C40C66FF867C}">
                  <a14:compatExt spid="_x0000_s315396"/>
                </a:ext>
                <a:ext uri="{FF2B5EF4-FFF2-40B4-BE49-F238E27FC236}">
                  <a16:creationId xmlns:a16="http://schemas.microsoft.com/office/drawing/2014/main" id="{3ED67FC5-77DE-2137-6351-A8FA3F19ED2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315397" name="Button 5" hidden="1">
              <a:extLst>
                <a:ext uri="{63B3BB69-23CF-44E3-9099-C40C66FF867C}">
                  <a14:compatExt spid="_x0000_s315397"/>
                </a:ext>
                <a:ext uri="{FF2B5EF4-FFF2-40B4-BE49-F238E27FC236}">
                  <a16:creationId xmlns:a16="http://schemas.microsoft.com/office/drawing/2014/main" id="{482458C1-C049-B5F5-2DF7-7BEDE6C6F97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65</xdr:col>
          <xdr:colOff>7620</xdr:colOff>
          <xdr:row>2</xdr:row>
          <xdr:rowOff>7620</xdr:rowOff>
        </xdr:from>
        <xdr:to>
          <xdr:col>66</xdr:col>
          <xdr:colOff>0</xdr:colOff>
          <xdr:row>4</xdr:row>
          <xdr:rowOff>0</xdr:rowOff>
        </xdr:to>
        <xdr:sp macro="" textlink="">
          <xdr:nvSpPr>
            <xdr:cNvPr id="315398" name="Button 6" hidden="1">
              <a:extLst>
                <a:ext uri="{63B3BB69-23CF-44E3-9099-C40C66FF867C}">
                  <a14:compatExt spid="_x0000_s315398"/>
                </a:ext>
                <a:ext uri="{FF2B5EF4-FFF2-40B4-BE49-F238E27FC236}">
                  <a16:creationId xmlns:a16="http://schemas.microsoft.com/office/drawing/2014/main" id="{042070E2-5903-F3FA-2EF2-AFE2F4B1FE1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315399" name="Button 7" hidden="1">
              <a:extLst>
                <a:ext uri="{63B3BB69-23CF-44E3-9099-C40C66FF867C}">
                  <a14:compatExt spid="_x0000_s315399"/>
                </a:ext>
                <a:ext uri="{FF2B5EF4-FFF2-40B4-BE49-F238E27FC236}">
                  <a16:creationId xmlns:a16="http://schemas.microsoft.com/office/drawing/2014/main" id="{DCDD24D1-9ACD-748D-1226-200FE0CEF69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315400" name="Button 8" hidden="1">
              <a:extLst>
                <a:ext uri="{63B3BB69-23CF-44E3-9099-C40C66FF867C}">
                  <a14:compatExt spid="_x0000_s315400"/>
                </a:ext>
                <a:ext uri="{FF2B5EF4-FFF2-40B4-BE49-F238E27FC236}">
                  <a16:creationId xmlns:a16="http://schemas.microsoft.com/office/drawing/2014/main" id="{24853755-9873-602F-2B39-26F7288862B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315401" name="Button 9" hidden="1">
              <a:extLst>
                <a:ext uri="{63B3BB69-23CF-44E3-9099-C40C66FF867C}">
                  <a14:compatExt spid="_x0000_s315401"/>
                </a:ext>
                <a:ext uri="{FF2B5EF4-FFF2-40B4-BE49-F238E27FC236}">
                  <a16:creationId xmlns:a16="http://schemas.microsoft.com/office/drawing/2014/main" id="{D9CCAA6A-3D20-5CDA-82F7-55C1EC6FF92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315402" name="Button 10" hidden="1">
              <a:extLst>
                <a:ext uri="{63B3BB69-23CF-44E3-9099-C40C66FF867C}">
                  <a14:compatExt spid="_x0000_s315402"/>
                </a:ext>
                <a:ext uri="{FF2B5EF4-FFF2-40B4-BE49-F238E27FC236}">
                  <a16:creationId xmlns:a16="http://schemas.microsoft.com/office/drawing/2014/main" id="{1998B19D-9E82-B8B1-2B25-5DBFFD8D977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7620</xdr:colOff>
          <xdr:row>7</xdr:row>
          <xdr:rowOff>22860</xdr:rowOff>
        </xdr:from>
        <xdr:to>
          <xdr:col>61</xdr:col>
          <xdr:colOff>304800</xdr:colOff>
          <xdr:row>8</xdr:row>
          <xdr:rowOff>0</xdr:rowOff>
        </xdr:to>
        <xdr:sp macro="" textlink="">
          <xdr:nvSpPr>
            <xdr:cNvPr id="315403" name="Button 11" hidden="1">
              <a:extLst>
                <a:ext uri="{63B3BB69-23CF-44E3-9099-C40C66FF867C}">
                  <a14:compatExt spid="_x0000_s315403"/>
                </a:ext>
                <a:ext uri="{FF2B5EF4-FFF2-40B4-BE49-F238E27FC236}">
                  <a16:creationId xmlns:a16="http://schemas.microsoft.com/office/drawing/2014/main" id="{ABC59757-0520-DF60-4B33-19CE14AEEA6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315404" name="Button 12" hidden="1">
              <a:extLst>
                <a:ext uri="{63B3BB69-23CF-44E3-9099-C40C66FF867C}">
                  <a14:compatExt spid="_x0000_s315404"/>
                </a:ext>
                <a:ext uri="{FF2B5EF4-FFF2-40B4-BE49-F238E27FC236}">
                  <a16:creationId xmlns:a16="http://schemas.microsoft.com/office/drawing/2014/main" id="{22647C6B-0EA3-C148-B27D-F04CE8BBD1C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315405" name="Button 13" hidden="1">
              <a:extLst>
                <a:ext uri="{63B3BB69-23CF-44E3-9099-C40C66FF867C}">
                  <a14:compatExt spid="_x0000_s315405"/>
                </a:ext>
                <a:ext uri="{FF2B5EF4-FFF2-40B4-BE49-F238E27FC236}">
                  <a16:creationId xmlns:a16="http://schemas.microsoft.com/office/drawing/2014/main" id="{5C2853F4-9AC4-E765-9C57-DEB2CBDD6E0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315406" name="Button 14" hidden="1">
              <a:extLst>
                <a:ext uri="{63B3BB69-23CF-44E3-9099-C40C66FF867C}">
                  <a14:compatExt spid="_x0000_s315406"/>
                </a:ext>
                <a:ext uri="{FF2B5EF4-FFF2-40B4-BE49-F238E27FC236}">
                  <a16:creationId xmlns:a16="http://schemas.microsoft.com/office/drawing/2014/main" id="{05CD53EE-29AF-6CC9-87E6-219D290A9A5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315407" name="Button 15" hidden="1">
              <a:extLst>
                <a:ext uri="{63B3BB69-23CF-44E3-9099-C40C66FF867C}">
                  <a14:compatExt spid="_x0000_s315407"/>
                </a:ext>
                <a:ext uri="{FF2B5EF4-FFF2-40B4-BE49-F238E27FC236}">
                  <a16:creationId xmlns:a16="http://schemas.microsoft.com/office/drawing/2014/main" id="{09EAAADB-83F0-C079-4E99-FE9B3D0088CD}"/>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525780</xdr:colOff>
          <xdr:row>5</xdr:row>
          <xdr:rowOff>0</xdr:rowOff>
        </xdr:from>
        <xdr:to>
          <xdr:col>5</xdr:col>
          <xdr:colOff>0</xdr:colOff>
          <xdr:row>6</xdr:row>
          <xdr:rowOff>121920</xdr:rowOff>
        </xdr:to>
        <xdr:sp macro="" textlink="">
          <xdr:nvSpPr>
            <xdr:cNvPr id="315408" name="Button 16" hidden="1">
              <a:extLst>
                <a:ext uri="{63B3BB69-23CF-44E3-9099-C40C66FF867C}">
                  <a14:compatExt spid="_x0000_s315408"/>
                </a:ext>
                <a:ext uri="{FF2B5EF4-FFF2-40B4-BE49-F238E27FC236}">
                  <a16:creationId xmlns:a16="http://schemas.microsoft.com/office/drawing/2014/main" id="{DF2F7BCF-282F-FCD4-2150-49889998B46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Opbouwen handicap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315409" name="Button 17" hidden="1">
              <a:extLst>
                <a:ext uri="{63B3BB69-23CF-44E3-9099-C40C66FF867C}">
                  <a14:compatExt spid="_x0000_s315409"/>
                </a:ext>
                <a:ext uri="{FF2B5EF4-FFF2-40B4-BE49-F238E27FC236}">
                  <a16:creationId xmlns:a16="http://schemas.microsoft.com/office/drawing/2014/main" id="{35EC5BC1-8137-6197-2DF6-78177D71B9A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315410" name="Button 18" hidden="1">
              <a:extLst>
                <a:ext uri="{63B3BB69-23CF-44E3-9099-C40C66FF867C}">
                  <a14:compatExt spid="_x0000_s315410"/>
                </a:ext>
                <a:ext uri="{FF2B5EF4-FFF2-40B4-BE49-F238E27FC236}">
                  <a16:creationId xmlns:a16="http://schemas.microsoft.com/office/drawing/2014/main" id="{68BD40F4-DDED-3540-10B5-0BE814DAA64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15240</xdr:colOff>
          <xdr:row>7</xdr:row>
          <xdr:rowOff>7620</xdr:rowOff>
        </xdr:from>
        <xdr:to>
          <xdr:col>27</xdr:col>
          <xdr:colOff>152400</xdr:colOff>
          <xdr:row>8</xdr:row>
          <xdr:rowOff>0</xdr:rowOff>
        </xdr:to>
        <xdr:sp macro="" textlink="">
          <xdr:nvSpPr>
            <xdr:cNvPr id="315411" name="Button 19" hidden="1">
              <a:extLst>
                <a:ext uri="{63B3BB69-23CF-44E3-9099-C40C66FF867C}">
                  <a14:compatExt spid="_x0000_s315411"/>
                </a:ext>
                <a:ext uri="{FF2B5EF4-FFF2-40B4-BE49-F238E27FC236}">
                  <a16:creationId xmlns:a16="http://schemas.microsoft.com/office/drawing/2014/main" id="{E8627FD9-42A9-0D29-BE2F-888CFEF1D7D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35</xdr:col>
          <xdr:colOff>152400</xdr:colOff>
          <xdr:row>8</xdr:row>
          <xdr:rowOff>0</xdr:rowOff>
        </xdr:to>
        <xdr:sp macro="" textlink="">
          <xdr:nvSpPr>
            <xdr:cNvPr id="315412" name="Button 20" hidden="1">
              <a:extLst>
                <a:ext uri="{63B3BB69-23CF-44E3-9099-C40C66FF867C}">
                  <a14:compatExt spid="_x0000_s315412"/>
                </a:ext>
                <a:ext uri="{FF2B5EF4-FFF2-40B4-BE49-F238E27FC236}">
                  <a16:creationId xmlns:a16="http://schemas.microsoft.com/office/drawing/2014/main" id="{44D7C652-603B-4905-26D0-EB3D26B5431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43</xdr:col>
          <xdr:colOff>152400</xdr:colOff>
          <xdr:row>8</xdr:row>
          <xdr:rowOff>0</xdr:rowOff>
        </xdr:to>
        <xdr:sp macro="" textlink="">
          <xdr:nvSpPr>
            <xdr:cNvPr id="315413" name="Button 21" hidden="1">
              <a:extLst>
                <a:ext uri="{63B3BB69-23CF-44E3-9099-C40C66FF867C}">
                  <a14:compatExt spid="_x0000_s315413"/>
                </a:ext>
                <a:ext uri="{FF2B5EF4-FFF2-40B4-BE49-F238E27FC236}">
                  <a16:creationId xmlns:a16="http://schemas.microsoft.com/office/drawing/2014/main" id="{C1CEFD6E-DEDB-5386-4779-C91BA410CBE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51</xdr:col>
          <xdr:colOff>152400</xdr:colOff>
          <xdr:row>8</xdr:row>
          <xdr:rowOff>0</xdr:rowOff>
        </xdr:to>
        <xdr:sp macro="" textlink="">
          <xdr:nvSpPr>
            <xdr:cNvPr id="315414" name="Button 22" hidden="1">
              <a:extLst>
                <a:ext uri="{63B3BB69-23CF-44E3-9099-C40C66FF867C}">
                  <a14:compatExt spid="_x0000_s315414"/>
                </a:ext>
                <a:ext uri="{FF2B5EF4-FFF2-40B4-BE49-F238E27FC236}">
                  <a16:creationId xmlns:a16="http://schemas.microsoft.com/office/drawing/2014/main" id="{53590458-E0E7-7759-EB55-5464046C96D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38</xdr:col>
          <xdr:colOff>0</xdr:colOff>
          <xdr:row>8</xdr:row>
          <xdr:rowOff>0</xdr:rowOff>
        </xdr:to>
        <xdr:sp macro="" textlink="">
          <xdr:nvSpPr>
            <xdr:cNvPr id="315415" name="Button 23" hidden="1">
              <a:extLst>
                <a:ext uri="{63B3BB69-23CF-44E3-9099-C40C66FF867C}">
                  <a14:compatExt spid="_x0000_s315415"/>
                </a:ext>
                <a:ext uri="{FF2B5EF4-FFF2-40B4-BE49-F238E27FC236}">
                  <a16:creationId xmlns:a16="http://schemas.microsoft.com/office/drawing/2014/main" id="{9C21394C-F881-343B-ED7E-296779334A6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22860</xdr:rowOff>
        </xdr:from>
        <xdr:to>
          <xdr:col>46</xdr:col>
          <xdr:colOff>0</xdr:colOff>
          <xdr:row>8</xdr:row>
          <xdr:rowOff>0</xdr:rowOff>
        </xdr:to>
        <xdr:sp macro="" textlink="">
          <xdr:nvSpPr>
            <xdr:cNvPr id="315416" name="Button 24" hidden="1">
              <a:extLst>
                <a:ext uri="{63B3BB69-23CF-44E3-9099-C40C66FF867C}">
                  <a14:compatExt spid="_x0000_s315416"/>
                </a:ext>
                <a:ext uri="{FF2B5EF4-FFF2-40B4-BE49-F238E27FC236}">
                  <a16:creationId xmlns:a16="http://schemas.microsoft.com/office/drawing/2014/main" id="{4A4E9D8E-884F-83D9-E990-194B0BC69D4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22860</xdr:rowOff>
        </xdr:from>
        <xdr:to>
          <xdr:col>46</xdr:col>
          <xdr:colOff>0</xdr:colOff>
          <xdr:row>8</xdr:row>
          <xdr:rowOff>0</xdr:rowOff>
        </xdr:to>
        <xdr:sp macro="" textlink="">
          <xdr:nvSpPr>
            <xdr:cNvPr id="315417" name="Button 25" hidden="1">
              <a:extLst>
                <a:ext uri="{63B3BB69-23CF-44E3-9099-C40C66FF867C}">
                  <a14:compatExt spid="_x0000_s315417"/>
                </a:ext>
                <a:ext uri="{FF2B5EF4-FFF2-40B4-BE49-F238E27FC236}">
                  <a16:creationId xmlns:a16="http://schemas.microsoft.com/office/drawing/2014/main" id="{CF44F2DD-35B9-CFE3-25BA-CA86FAE146F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7620</xdr:colOff>
          <xdr:row>2</xdr:row>
          <xdr:rowOff>0</xdr:rowOff>
        </xdr:from>
        <xdr:to>
          <xdr:col>3</xdr:col>
          <xdr:colOff>1417320</xdr:colOff>
          <xdr:row>2</xdr:row>
          <xdr:rowOff>251460</xdr:rowOff>
        </xdr:to>
        <xdr:sp macro="" textlink="">
          <xdr:nvSpPr>
            <xdr:cNvPr id="65537" name="Button 1" hidden="1">
              <a:extLst>
                <a:ext uri="{63B3BB69-23CF-44E3-9099-C40C66FF867C}">
                  <a14:compatExt spid="_x0000_s65537"/>
                </a:ext>
                <a:ext uri="{FF2B5EF4-FFF2-40B4-BE49-F238E27FC236}">
                  <a16:creationId xmlns:a16="http://schemas.microsoft.com/office/drawing/2014/main" id="{BF63DAEE-051D-493D-5BBC-724BCBF1E93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Kampioenen opbouwen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2</xdr:row>
          <xdr:rowOff>7620</xdr:rowOff>
        </xdr:from>
        <xdr:to>
          <xdr:col>6</xdr:col>
          <xdr:colOff>678180</xdr:colOff>
          <xdr:row>2</xdr:row>
          <xdr:rowOff>251460</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7983E2EA-CD23-5C1B-2045-E8C4B583B052}"/>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NL" sz="800" b="0" i="0" u="none" strike="noStrike" baseline="0">
                  <a:solidFill>
                    <a:srgbClr val="000000"/>
                  </a:solidFill>
                  <a:latin typeface="Tahoma"/>
                  <a:ea typeface="Tahoma"/>
                  <a:cs typeface="Tahoma"/>
                </a:rPr>
                <a:t>Per klasse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2</xdr:row>
          <xdr:rowOff>7620</xdr:rowOff>
        </xdr:from>
        <xdr:to>
          <xdr:col>6</xdr:col>
          <xdr:colOff>1234440</xdr:colOff>
          <xdr:row>2</xdr:row>
          <xdr:rowOff>251460</xdr:rowOff>
        </xdr:to>
        <xdr:sp macro="" textlink="">
          <xdr:nvSpPr>
            <xdr:cNvPr id="65540" name="Check Box 4" hidden="1">
              <a:extLst>
                <a:ext uri="{63B3BB69-23CF-44E3-9099-C40C66FF867C}">
                  <a14:compatExt spid="_x0000_s65540"/>
                </a:ext>
                <a:ext uri="{FF2B5EF4-FFF2-40B4-BE49-F238E27FC236}">
                  <a16:creationId xmlns:a16="http://schemas.microsoft.com/office/drawing/2014/main" id="{CE26C260-CFD1-DEE5-7742-7F12A541FF7D}"/>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NL" sz="800" b="0" i="0" u="none" strike="noStrike" baseline="0">
                  <a:solidFill>
                    <a:srgbClr val="000000"/>
                  </a:solidFill>
                  <a:latin typeface="Tahoma"/>
                  <a:ea typeface="Tahoma"/>
                  <a:cs typeface="Tahoma"/>
                </a:rPr>
                <a:t>Per letter</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15240</xdr:colOff>
          <xdr:row>3</xdr:row>
          <xdr:rowOff>0</xdr:rowOff>
        </xdr:from>
        <xdr:to>
          <xdr:col>2</xdr:col>
          <xdr:colOff>891540</xdr:colOff>
          <xdr:row>6</xdr:row>
          <xdr:rowOff>99060</xdr:rowOff>
        </xdr:to>
        <xdr:sp macro="" textlink="">
          <xdr:nvSpPr>
            <xdr:cNvPr id="130049" name="Button 1" hidden="1">
              <a:extLst>
                <a:ext uri="{63B3BB69-23CF-44E3-9099-C40C66FF867C}">
                  <a14:compatExt spid="_x0000_s130049"/>
                </a:ext>
                <a:ext uri="{FF2B5EF4-FFF2-40B4-BE49-F238E27FC236}">
                  <a16:creationId xmlns:a16="http://schemas.microsoft.com/office/drawing/2014/main" id="{94CED535-3218-AE39-3A25-BFBD817D25E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Winnaars opbouwen</a:t>
              </a:r>
            </a:p>
            <a:p>
              <a:pPr algn="ctr" rtl="0">
                <a:defRPr sz="1000"/>
              </a:pPr>
              <a:endParaRPr lang="nl-NL" sz="1000" b="0"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2</xdr:col>
          <xdr:colOff>0</xdr:colOff>
          <xdr:row>8</xdr:row>
          <xdr:rowOff>0</xdr:rowOff>
        </xdr:to>
        <xdr:sp macro="" textlink="">
          <xdr:nvSpPr>
            <xdr:cNvPr id="130061" name="Button 13" hidden="1">
              <a:extLst>
                <a:ext uri="{63B3BB69-23CF-44E3-9099-C40C66FF867C}">
                  <a14:compatExt spid="_x0000_s130061"/>
                </a:ext>
                <a:ext uri="{FF2B5EF4-FFF2-40B4-BE49-F238E27FC236}">
                  <a16:creationId xmlns:a16="http://schemas.microsoft.com/office/drawing/2014/main" id="{C569C841-1F96-D3E4-5537-641CD8A08EF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647700</xdr:colOff>
          <xdr:row>5</xdr:row>
          <xdr:rowOff>15240</xdr:rowOff>
        </xdr:from>
        <xdr:to>
          <xdr:col>6</xdr:col>
          <xdr:colOff>167640</xdr:colOff>
          <xdr:row>6</xdr:row>
          <xdr:rowOff>114300</xdr:rowOff>
        </xdr:to>
        <xdr:sp macro="" textlink="">
          <xdr:nvSpPr>
            <xdr:cNvPr id="130073" name="Button 25" hidden="1">
              <a:extLst>
                <a:ext uri="{63B3BB69-23CF-44E3-9099-C40C66FF867C}">
                  <a14:compatExt spid="_x0000_s130073"/>
                </a:ext>
                <a:ext uri="{FF2B5EF4-FFF2-40B4-BE49-F238E27FC236}">
                  <a16:creationId xmlns:a16="http://schemas.microsoft.com/office/drawing/2014/main" id="{AC2418BE-ED5C-AAF1-A097-B625AF8B2DA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Importeren gegevens</a:t>
              </a:r>
            </a:p>
            <a:p>
              <a:pPr algn="ctr" rtl="0">
                <a:defRPr sz="1000"/>
              </a:pPr>
              <a:endParaRPr lang="nl-NL" sz="1000" b="0"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190500</xdr:colOff>
          <xdr:row>5</xdr:row>
          <xdr:rowOff>7620</xdr:rowOff>
        </xdr:from>
        <xdr:to>
          <xdr:col>10</xdr:col>
          <xdr:colOff>68580</xdr:colOff>
          <xdr:row>6</xdr:row>
          <xdr:rowOff>106680</xdr:rowOff>
        </xdr:to>
        <xdr:sp macro="" textlink="">
          <xdr:nvSpPr>
            <xdr:cNvPr id="130074" name="Button 26" hidden="1">
              <a:extLst>
                <a:ext uri="{63B3BB69-23CF-44E3-9099-C40C66FF867C}">
                  <a14:compatExt spid="_x0000_s130074"/>
                </a:ext>
                <a:ext uri="{FF2B5EF4-FFF2-40B4-BE49-F238E27FC236}">
                  <a16:creationId xmlns:a16="http://schemas.microsoft.com/office/drawing/2014/main" id="{8F0FEAFC-7FC2-89F7-323E-72062838BC1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Verwerken gegevens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914400</xdr:colOff>
          <xdr:row>5</xdr:row>
          <xdr:rowOff>7620</xdr:rowOff>
        </xdr:from>
        <xdr:to>
          <xdr:col>3</xdr:col>
          <xdr:colOff>617220</xdr:colOff>
          <xdr:row>6</xdr:row>
          <xdr:rowOff>106680</xdr:rowOff>
        </xdr:to>
        <xdr:sp macro="" textlink="">
          <xdr:nvSpPr>
            <xdr:cNvPr id="130075" name="Button 27" hidden="1">
              <a:extLst>
                <a:ext uri="{63B3BB69-23CF-44E3-9099-C40C66FF867C}">
                  <a14:compatExt spid="_x0000_s130075"/>
                </a:ext>
                <a:ext uri="{FF2B5EF4-FFF2-40B4-BE49-F238E27FC236}">
                  <a16:creationId xmlns:a16="http://schemas.microsoft.com/office/drawing/2014/main" id="{226F36BA-A62D-CCB4-BC2D-0BB9204F825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Dubbele paarden/pony's</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228600</xdr:colOff>
          <xdr:row>16</xdr:row>
          <xdr:rowOff>45720</xdr:rowOff>
        </xdr:from>
        <xdr:to>
          <xdr:col>2</xdr:col>
          <xdr:colOff>2423160</xdr:colOff>
          <xdr:row>17</xdr:row>
          <xdr:rowOff>121920</xdr:rowOff>
        </xdr:to>
        <xdr:sp macro="" textlink="">
          <xdr:nvSpPr>
            <xdr:cNvPr id="230402" name="Button 2" hidden="1">
              <a:extLst>
                <a:ext uri="{63B3BB69-23CF-44E3-9099-C40C66FF867C}">
                  <a14:compatExt spid="_x0000_s230402"/>
                </a:ext>
                <a:ext uri="{FF2B5EF4-FFF2-40B4-BE49-F238E27FC236}">
                  <a16:creationId xmlns:a16="http://schemas.microsoft.com/office/drawing/2014/main" id="{587A0A3B-4E11-C9A4-CA7B-762E4DDD7EA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Tabbladen zichtbaar of verbergen</a:t>
              </a: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1021080</xdr:colOff>
          <xdr:row>2</xdr:row>
          <xdr:rowOff>7620</xdr:rowOff>
        </xdr:from>
        <xdr:to>
          <xdr:col>7</xdr:col>
          <xdr:colOff>1600200</xdr:colOff>
          <xdr:row>3</xdr:row>
          <xdr:rowOff>0</xdr:rowOff>
        </xdr:to>
        <xdr:sp macro="" textlink="">
          <xdr:nvSpPr>
            <xdr:cNvPr id="2049" name="Button 1" hidden="1">
              <a:extLst>
                <a:ext uri="{63B3BB69-23CF-44E3-9099-C40C66FF867C}">
                  <a14:compatExt spid="_x0000_s2049"/>
                </a:ext>
                <a:ext uri="{FF2B5EF4-FFF2-40B4-BE49-F238E27FC236}">
                  <a16:creationId xmlns:a16="http://schemas.microsoft.com/office/drawing/2014/main" id="{3BA6973F-9E19-07DE-8A1E-BD6D70189A1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Afvaardiging opbouwen</a:t>
              </a:r>
            </a:p>
          </xdr:txBody>
        </xdr:sp>
        <xdr:clientData fPrintsWithSheet="0"/>
      </xdr:twoCellAnchor>
    </mc:Choice>
    <mc:Fallback/>
  </mc:AlternateContent>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mariannekoers@gmail.com"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vmlDrawing" Target="../drawings/vmlDrawing2.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drawing" Target="../drawings/drawing2.xml"/><Relationship Id="rId16" Type="http://schemas.openxmlformats.org/officeDocument/2006/relationships/ctrlProp" Target="../ctrlProps/ctrlProp39.xml"/><Relationship Id="rId20" Type="http://schemas.openxmlformats.org/officeDocument/2006/relationships/ctrlProp" Target="../ctrlProps/ctrlProp43.xml"/><Relationship Id="rId29" Type="http://schemas.openxmlformats.org/officeDocument/2006/relationships/ctrlProp" Target="../ctrlProps/ctrlProp52.xml"/><Relationship Id="rId1" Type="http://schemas.openxmlformats.org/officeDocument/2006/relationships/printerSettings" Target="../printerSettings/printerSettings2.bin"/><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28" Type="http://schemas.openxmlformats.org/officeDocument/2006/relationships/ctrlProp" Target="../ctrlProps/ctrlProp51.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18" Type="http://schemas.openxmlformats.org/officeDocument/2006/relationships/ctrlProp" Target="../ctrlProps/ctrlProp67.xml"/><Relationship Id="rId26" Type="http://schemas.openxmlformats.org/officeDocument/2006/relationships/ctrlProp" Target="../ctrlProps/ctrlProp75.xml"/><Relationship Id="rId3" Type="http://schemas.openxmlformats.org/officeDocument/2006/relationships/vmlDrawing" Target="../drawings/vmlDrawing3.vml"/><Relationship Id="rId21" Type="http://schemas.openxmlformats.org/officeDocument/2006/relationships/ctrlProp" Target="../ctrlProps/ctrlProp70.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5" Type="http://schemas.openxmlformats.org/officeDocument/2006/relationships/ctrlProp" Target="../ctrlProps/ctrlProp74.xml"/><Relationship Id="rId2" Type="http://schemas.openxmlformats.org/officeDocument/2006/relationships/drawing" Target="../drawings/drawing3.xml"/><Relationship Id="rId16" Type="http://schemas.openxmlformats.org/officeDocument/2006/relationships/ctrlProp" Target="../ctrlProps/ctrlProp65.xml"/><Relationship Id="rId20" Type="http://schemas.openxmlformats.org/officeDocument/2006/relationships/ctrlProp" Target="../ctrlProps/ctrlProp69.xml"/><Relationship Id="rId29" Type="http://schemas.openxmlformats.org/officeDocument/2006/relationships/ctrlProp" Target="../ctrlProps/ctrlProp78.xml"/><Relationship Id="rId1" Type="http://schemas.openxmlformats.org/officeDocument/2006/relationships/printerSettings" Target="../printerSettings/printerSettings3.bin"/><Relationship Id="rId6" Type="http://schemas.openxmlformats.org/officeDocument/2006/relationships/ctrlProp" Target="../ctrlProps/ctrlProp55.xml"/><Relationship Id="rId11" Type="http://schemas.openxmlformats.org/officeDocument/2006/relationships/ctrlProp" Target="../ctrlProps/ctrlProp60.xml"/><Relationship Id="rId24" Type="http://schemas.openxmlformats.org/officeDocument/2006/relationships/ctrlProp" Target="../ctrlProps/ctrlProp73.xml"/><Relationship Id="rId5" Type="http://schemas.openxmlformats.org/officeDocument/2006/relationships/ctrlProp" Target="../ctrlProps/ctrlProp54.xm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10" Type="http://schemas.openxmlformats.org/officeDocument/2006/relationships/ctrlProp" Target="../ctrlProps/ctrlProp59.xml"/><Relationship Id="rId19" Type="http://schemas.openxmlformats.org/officeDocument/2006/relationships/ctrlProp" Target="../ctrlProps/ctrlProp68.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 Id="rId27" Type="http://schemas.openxmlformats.org/officeDocument/2006/relationships/ctrlProp" Target="../ctrlProps/ctrlProp7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3.xml"/><Relationship Id="rId13" Type="http://schemas.openxmlformats.org/officeDocument/2006/relationships/ctrlProp" Target="../ctrlProps/ctrlProp88.xml"/><Relationship Id="rId18" Type="http://schemas.openxmlformats.org/officeDocument/2006/relationships/ctrlProp" Target="../ctrlProps/ctrlProp93.xml"/><Relationship Id="rId26" Type="http://schemas.openxmlformats.org/officeDocument/2006/relationships/ctrlProp" Target="../ctrlProps/ctrlProp101.xml"/><Relationship Id="rId3" Type="http://schemas.openxmlformats.org/officeDocument/2006/relationships/vmlDrawing" Target="../drawings/vmlDrawing4.vml"/><Relationship Id="rId21" Type="http://schemas.openxmlformats.org/officeDocument/2006/relationships/ctrlProp" Target="../ctrlProps/ctrlProp96.xml"/><Relationship Id="rId7" Type="http://schemas.openxmlformats.org/officeDocument/2006/relationships/ctrlProp" Target="../ctrlProps/ctrlProp82.xml"/><Relationship Id="rId12" Type="http://schemas.openxmlformats.org/officeDocument/2006/relationships/ctrlProp" Target="../ctrlProps/ctrlProp87.xml"/><Relationship Id="rId17" Type="http://schemas.openxmlformats.org/officeDocument/2006/relationships/ctrlProp" Target="../ctrlProps/ctrlProp92.xml"/><Relationship Id="rId25" Type="http://schemas.openxmlformats.org/officeDocument/2006/relationships/ctrlProp" Target="../ctrlProps/ctrlProp100.xml"/><Relationship Id="rId2" Type="http://schemas.openxmlformats.org/officeDocument/2006/relationships/drawing" Target="../drawings/drawing4.xml"/><Relationship Id="rId16" Type="http://schemas.openxmlformats.org/officeDocument/2006/relationships/ctrlProp" Target="../ctrlProps/ctrlProp91.xml"/><Relationship Id="rId20" Type="http://schemas.openxmlformats.org/officeDocument/2006/relationships/ctrlProp" Target="../ctrlProps/ctrlProp95.xml"/><Relationship Id="rId29" Type="http://schemas.openxmlformats.org/officeDocument/2006/relationships/ctrlProp" Target="../ctrlProps/ctrlProp104.xml"/><Relationship Id="rId1" Type="http://schemas.openxmlformats.org/officeDocument/2006/relationships/printerSettings" Target="../printerSettings/printerSettings4.bin"/><Relationship Id="rId6" Type="http://schemas.openxmlformats.org/officeDocument/2006/relationships/ctrlProp" Target="../ctrlProps/ctrlProp81.xml"/><Relationship Id="rId11" Type="http://schemas.openxmlformats.org/officeDocument/2006/relationships/ctrlProp" Target="../ctrlProps/ctrlProp86.xml"/><Relationship Id="rId24" Type="http://schemas.openxmlformats.org/officeDocument/2006/relationships/ctrlProp" Target="../ctrlProps/ctrlProp99.xml"/><Relationship Id="rId5" Type="http://schemas.openxmlformats.org/officeDocument/2006/relationships/ctrlProp" Target="../ctrlProps/ctrlProp80.xml"/><Relationship Id="rId15" Type="http://schemas.openxmlformats.org/officeDocument/2006/relationships/ctrlProp" Target="../ctrlProps/ctrlProp90.xml"/><Relationship Id="rId23" Type="http://schemas.openxmlformats.org/officeDocument/2006/relationships/ctrlProp" Target="../ctrlProps/ctrlProp98.xml"/><Relationship Id="rId28" Type="http://schemas.openxmlformats.org/officeDocument/2006/relationships/ctrlProp" Target="../ctrlProps/ctrlProp103.xml"/><Relationship Id="rId10" Type="http://schemas.openxmlformats.org/officeDocument/2006/relationships/ctrlProp" Target="../ctrlProps/ctrlProp85.xml"/><Relationship Id="rId19" Type="http://schemas.openxmlformats.org/officeDocument/2006/relationships/ctrlProp" Target="../ctrlProps/ctrlProp94.xml"/><Relationship Id="rId4" Type="http://schemas.openxmlformats.org/officeDocument/2006/relationships/ctrlProp" Target="../ctrlProps/ctrlProp79.xml"/><Relationship Id="rId9" Type="http://schemas.openxmlformats.org/officeDocument/2006/relationships/ctrlProp" Target="../ctrlProps/ctrlProp84.xml"/><Relationship Id="rId14" Type="http://schemas.openxmlformats.org/officeDocument/2006/relationships/ctrlProp" Target="../ctrlProps/ctrlProp89.xml"/><Relationship Id="rId22" Type="http://schemas.openxmlformats.org/officeDocument/2006/relationships/ctrlProp" Target="../ctrlProps/ctrlProp97.xml"/><Relationship Id="rId27" Type="http://schemas.openxmlformats.org/officeDocument/2006/relationships/ctrlProp" Target="../ctrlProps/ctrlProp10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9.xml"/><Relationship Id="rId13" Type="http://schemas.openxmlformats.org/officeDocument/2006/relationships/ctrlProp" Target="../ctrlProps/ctrlProp114.xml"/><Relationship Id="rId18" Type="http://schemas.openxmlformats.org/officeDocument/2006/relationships/ctrlProp" Target="../ctrlProps/ctrlProp119.xml"/><Relationship Id="rId26" Type="http://schemas.openxmlformats.org/officeDocument/2006/relationships/ctrlProp" Target="../ctrlProps/ctrlProp127.xml"/><Relationship Id="rId3" Type="http://schemas.openxmlformats.org/officeDocument/2006/relationships/vmlDrawing" Target="../drawings/vmlDrawing5.vml"/><Relationship Id="rId21" Type="http://schemas.openxmlformats.org/officeDocument/2006/relationships/ctrlProp" Target="../ctrlProps/ctrlProp122.xml"/><Relationship Id="rId7" Type="http://schemas.openxmlformats.org/officeDocument/2006/relationships/ctrlProp" Target="../ctrlProps/ctrlProp108.xml"/><Relationship Id="rId12" Type="http://schemas.openxmlformats.org/officeDocument/2006/relationships/ctrlProp" Target="../ctrlProps/ctrlProp113.xml"/><Relationship Id="rId17" Type="http://schemas.openxmlformats.org/officeDocument/2006/relationships/ctrlProp" Target="../ctrlProps/ctrlProp118.xml"/><Relationship Id="rId25" Type="http://schemas.openxmlformats.org/officeDocument/2006/relationships/ctrlProp" Target="../ctrlProps/ctrlProp126.xml"/><Relationship Id="rId2" Type="http://schemas.openxmlformats.org/officeDocument/2006/relationships/drawing" Target="../drawings/drawing5.xml"/><Relationship Id="rId16" Type="http://schemas.openxmlformats.org/officeDocument/2006/relationships/ctrlProp" Target="../ctrlProps/ctrlProp117.xml"/><Relationship Id="rId20" Type="http://schemas.openxmlformats.org/officeDocument/2006/relationships/ctrlProp" Target="../ctrlProps/ctrlProp121.xml"/><Relationship Id="rId1" Type="http://schemas.openxmlformats.org/officeDocument/2006/relationships/printerSettings" Target="../printerSettings/printerSettings5.bin"/><Relationship Id="rId6" Type="http://schemas.openxmlformats.org/officeDocument/2006/relationships/ctrlProp" Target="../ctrlProps/ctrlProp107.xml"/><Relationship Id="rId11" Type="http://schemas.openxmlformats.org/officeDocument/2006/relationships/ctrlProp" Target="../ctrlProps/ctrlProp112.xml"/><Relationship Id="rId24" Type="http://schemas.openxmlformats.org/officeDocument/2006/relationships/ctrlProp" Target="../ctrlProps/ctrlProp125.xml"/><Relationship Id="rId5" Type="http://schemas.openxmlformats.org/officeDocument/2006/relationships/ctrlProp" Target="../ctrlProps/ctrlProp106.xml"/><Relationship Id="rId15" Type="http://schemas.openxmlformats.org/officeDocument/2006/relationships/ctrlProp" Target="../ctrlProps/ctrlProp116.xml"/><Relationship Id="rId23" Type="http://schemas.openxmlformats.org/officeDocument/2006/relationships/ctrlProp" Target="../ctrlProps/ctrlProp124.xml"/><Relationship Id="rId28" Type="http://schemas.openxmlformats.org/officeDocument/2006/relationships/ctrlProp" Target="../ctrlProps/ctrlProp129.xml"/><Relationship Id="rId10" Type="http://schemas.openxmlformats.org/officeDocument/2006/relationships/ctrlProp" Target="../ctrlProps/ctrlProp111.xml"/><Relationship Id="rId19" Type="http://schemas.openxmlformats.org/officeDocument/2006/relationships/ctrlProp" Target="../ctrlProps/ctrlProp120.xml"/><Relationship Id="rId4" Type="http://schemas.openxmlformats.org/officeDocument/2006/relationships/ctrlProp" Target="../ctrlProps/ctrlProp105.xml"/><Relationship Id="rId9" Type="http://schemas.openxmlformats.org/officeDocument/2006/relationships/ctrlProp" Target="../ctrlProps/ctrlProp110.xml"/><Relationship Id="rId14" Type="http://schemas.openxmlformats.org/officeDocument/2006/relationships/ctrlProp" Target="../ctrlProps/ctrlProp115.xml"/><Relationship Id="rId22" Type="http://schemas.openxmlformats.org/officeDocument/2006/relationships/ctrlProp" Target="../ctrlProps/ctrlProp123.xml"/><Relationship Id="rId27" Type="http://schemas.openxmlformats.org/officeDocument/2006/relationships/ctrlProp" Target="../ctrlProps/ctrlProp12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34.xml"/><Relationship Id="rId13" Type="http://schemas.openxmlformats.org/officeDocument/2006/relationships/ctrlProp" Target="../ctrlProps/ctrlProp139.xml"/><Relationship Id="rId18" Type="http://schemas.openxmlformats.org/officeDocument/2006/relationships/ctrlProp" Target="../ctrlProps/ctrlProp144.xml"/><Relationship Id="rId26" Type="http://schemas.openxmlformats.org/officeDocument/2006/relationships/ctrlProp" Target="../ctrlProps/ctrlProp152.xml"/><Relationship Id="rId3" Type="http://schemas.openxmlformats.org/officeDocument/2006/relationships/vmlDrawing" Target="../drawings/vmlDrawing6.vml"/><Relationship Id="rId21" Type="http://schemas.openxmlformats.org/officeDocument/2006/relationships/ctrlProp" Target="../ctrlProps/ctrlProp147.xml"/><Relationship Id="rId7" Type="http://schemas.openxmlformats.org/officeDocument/2006/relationships/ctrlProp" Target="../ctrlProps/ctrlProp133.xml"/><Relationship Id="rId12" Type="http://schemas.openxmlformats.org/officeDocument/2006/relationships/ctrlProp" Target="../ctrlProps/ctrlProp138.xml"/><Relationship Id="rId17" Type="http://schemas.openxmlformats.org/officeDocument/2006/relationships/ctrlProp" Target="../ctrlProps/ctrlProp143.xml"/><Relationship Id="rId25" Type="http://schemas.openxmlformats.org/officeDocument/2006/relationships/ctrlProp" Target="../ctrlProps/ctrlProp151.xml"/><Relationship Id="rId2" Type="http://schemas.openxmlformats.org/officeDocument/2006/relationships/drawing" Target="../drawings/drawing6.xml"/><Relationship Id="rId16" Type="http://schemas.openxmlformats.org/officeDocument/2006/relationships/ctrlProp" Target="../ctrlProps/ctrlProp142.xml"/><Relationship Id="rId20" Type="http://schemas.openxmlformats.org/officeDocument/2006/relationships/ctrlProp" Target="../ctrlProps/ctrlProp146.xml"/><Relationship Id="rId29" Type="http://schemas.openxmlformats.org/officeDocument/2006/relationships/ctrlProp" Target="../ctrlProps/ctrlProp155.xml"/><Relationship Id="rId1" Type="http://schemas.openxmlformats.org/officeDocument/2006/relationships/printerSettings" Target="../printerSettings/printerSettings6.bin"/><Relationship Id="rId6" Type="http://schemas.openxmlformats.org/officeDocument/2006/relationships/ctrlProp" Target="../ctrlProps/ctrlProp132.xml"/><Relationship Id="rId11" Type="http://schemas.openxmlformats.org/officeDocument/2006/relationships/ctrlProp" Target="../ctrlProps/ctrlProp137.xml"/><Relationship Id="rId24" Type="http://schemas.openxmlformats.org/officeDocument/2006/relationships/ctrlProp" Target="../ctrlProps/ctrlProp150.xml"/><Relationship Id="rId5" Type="http://schemas.openxmlformats.org/officeDocument/2006/relationships/ctrlProp" Target="../ctrlProps/ctrlProp131.xml"/><Relationship Id="rId15" Type="http://schemas.openxmlformats.org/officeDocument/2006/relationships/ctrlProp" Target="../ctrlProps/ctrlProp141.xml"/><Relationship Id="rId23" Type="http://schemas.openxmlformats.org/officeDocument/2006/relationships/ctrlProp" Target="../ctrlProps/ctrlProp149.xml"/><Relationship Id="rId28" Type="http://schemas.openxmlformats.org/officeDocument/2006/relationships/ctrlProp" Target="../ctrlProps/ctrlProp154.xml"/><Relationship Id="rId10" Type="http://schemas.openxmlformats.org/officeDocument/2006/relationships/ctrlProp" Target="../ctrlProps/ctrlProp136.xml"/><Relationship Id="rId19" Type="http://schemas.openxmlformats.org/officeDocument/2006/relationships/ctrlProp" Target="../ctrlProps/ctrlProp145.xml"/><Relationship Id="rId4" Type="http://schemas.openxmlformats.org/officeDocument/2006/relationships/ctrlProp" Target="../ctrlProps/ctrlProp130.xml"/><Relationship Id="rId9" Type="http://schemas.openxmlformats.org/officeDocument/2006/relationships/ctrlProp" Target="../ctrlProps/ctrlProp135.xml"/><Relationship Id="rId14" Type="http://schemas.openxmlformats.org/officeDocument/2006/relationships/ctrlProp" Target="../ctrlProps/ctrlProp140.xml"/><Relationship Id="rId22" Type="http://schemas.openxmlformats.org/officeDocument/2006/relationships/ctrlProp" Target="../ctrlProps/ctrlProp148.xml"/><Relationship Id="rId27" Type="http://schemas.openxmlformats.org/officeDocument/2006/relationships/ctrlProp" Target="../ctrlProps/ctrlProp15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60.xml"/><Relationship Id="rId13" Type="http://schemas.openxmlformats.org/officeDocument/2006/relationships/ctrlProp" Target="../ctrlProps/ctrlProp165.xml"/><Relationship Id="rId18" Type="http://schemas.openxmlformats.org/officeDocument/2006/relationships/ctrlProp" Target="../ctrlProps/ctrlProp170.xml"/><Relationship Id="rId26" Type="http://schemas.openxmlformats.org/officeDocument/2006/relationships/ctrlProp" Target="../ctrlProps/ctrlProp178.xml"/><Relationship Id="rId3" Type="http://schemas.openxmlformats.org/officeDocument/2006/relationships/vmlDrawing" Target="../drawings/vmlDrawing7.vml"/><Relationship Id="rId21" Type="http://schemas.openxmlformats.org/officeDocument/2006/relationships/ctrlProp" Target="../ctrlProps/ctrlProp173.xml"/><Relationship Id="rId7" Type="http://schemas.openxmlformats.org/officeDocument/2006/relationships/ctrlProp" Target="../ctrlProps/ctrlProp159.xml"/><Relationship Id="rId12" Type="http://schemas.openxmlformats.org/officeDocument/2006/relationships/ctrlProp" Target="../ctrlProps/ctrlProp164.xml"/><Relationship Id="rId17" Type="http://schemas.openxmlformats.org/officeDocument/2006/relationships/ctrlProp" Target="../ctrlProps/ctrlProp169.xml"/><Relationship Id="rId25" Type="http://schemas.openxmlformats.org/officeDocument/2006/relationships/ctrlProp" Target="../ctrlProps/ctrlProp177.xml"/><Relationship Id="rId2" Type="http://schemas.openxmlformats.org/officeDocument/2006/relationships/drawing" Target="../drawings/drawing7.xml"/><Relationship Id="rId16" Type="http://schemas.openxmlformats.org/officeDocument/2006/relationships/ctrlProp" Target="../ctrlProps/ctrlProp168.xml"/><Relationship Id="rId20" Type="http://schemas.openxmlformats.org/officeDocument/2006/relationships/ctrlProp" Target="../ctrlProps/ctrlProp172.xml"/><Relationship Id="rId29" Type="http://schemas.openxmlformats.org/officeDocument/2006/relationships/ctrlProp" Target="../ctrlProps/ctrlProp181.xml"/><Relationship Id="rId1" Type="http://schemas.openxmlformats.org/officeDocument/2006/relationships/printerSettings" Target="../printerSettings/printerSettings7.bin"/><Relationship Id="rId6" Type="http://schemas.openxmlformats.org/officeDocument/2006/relationships/ctrlProp" Target="../ctrlProps/ctrlProp158.xml"/><Relationship Id="rId11" Type="http://schemas.openxmlformats.org/officeDocument/2006/relationships/ctrlProp" Target="../ctrlProps/ctrlProp163.xml"/><Relationship Id="rId24" Type="http://schemas.openxmlformats.org/officeDocument/2006/relationships/ctrlProp" Target="../ctrlProps/ctrlProp176.xml"/><Relationship Id="rId5" Type="http://schemas.openxmlformats.org/officeDocument/2006/relationships/ctrlProp" Target="../ctrlProps/ctrlProp157.xml"/><Relationship Id="rId15" Type="http://schemas.openxmlformats.org/officeDocument/2006/relationships/ctrlProp" Target="../ctrlProps/ctrlProp167.xml"/><Relationship Id="rId23" Type="http://schemas.openxmlformats.org/officeDocument/2006/relationships/ctrlProp" Target="../ctrlProps/ctrlProp175.xml"/><Relationship Id="rId28" Type="http://schemas.openxmlformats.org/officeDocument/2006/relationships/ctrlProp" Target="../ctrlProps/ctrlProp180.xml"/><Relationship Id="rId10" Type="http://schemas.openxmlformats.org/officeDocument/2006/relationships/ctrlProp" Target="../ctrlProps/ctrlProp162.xml"/><Relationship Id="rId19" Type="http://schemas.openxmlformats.org/officeDocument/2006/relationships/ctrlProp" Target="../ctrlProps/ctrlProp171.xml"/><Relationship Id="rId4" Type="http://schemas.openxmlformats.org/officeDocument/2006/relationships/ctrlProp" Target="../ctrlProps/ctrlProp156.xml"/><Relationship Id="rId9" Type="http://schemas.openxmlformats.org/officeDocument/2006/relationships/ctrlProp" Target="../ctrlProps/ctrlProp161.xml"/><Relationship Id="rId14" Type="http://schemas.openxmlformats.org/officeDocument/2006/relationships/ctrlProp" Target="../ctrlProps/ctrlProp166.xml"/><Relationship Id="rId22" Type="http://schemas.openxmlformats.org/officeDocument/2006/relationships/ctrlProp" Target="../ctrlProps/ctrlProp174.xml"/><Relationship Id="rId27" Type="http://schemas.openxmlformats.org/officeDocument/2006/relationships/ctrlProp" Target="../ctrlProps/ctrlProp17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86.xml"/><Relationship Id="rId13" Type="http://schemas.openxmlformats.org/officeDocument/2006/relationships/ctrlProp" Target="../ctrlProps/ctrlProp191.xml"/><Relationship Id="rId18" Type="http://schemas.openxmlformats.org/officeDocument/2006/relationships/ctrlProp" Target="../ctrlProps/ctrlProp196.xml"/><Relationship Id="rId26" Type="http://schemas.openxmlformats.org/officeDocument/2006/relationships/ctrlProp" Target="../ctrlProps/ctrlProp204.xml"/><Relationship Id="rId3" Type="http://schemas.openxmlformats.org/officeDocument/2006/relationships/vmlDrawing" Target="../drawings/vmlDrawing8.vml"/><Relationship Id="rId21" Type="http://schemas.openxmlformats.org/officeDocument/2006/relationships/ctrlProp" Target="../ctrlProps/ctrlProp199.xml"/><Relationship Id="rId7" Type="http://schemas.openxmlformats.org/officeDocument/2006/relationships/ctrlProp" Target="../ctrlProps/ctrlProp185.xml"/><Relationship Id="rId12" Type="http://schemas.openxmlformats.org/officeDocument/2006/relationships/ctrlProp" Target="../ctrlProps/ctrlProp190.xml"/><Relationship Id="rId17" Type="http://schemas.openxmlformats.org/officeDocument/2006/relationships/ctrlProp" Target="../ctrlProps/ctrlProp195.xml"/><Relationship Id="rId25" Type="http://schemas.openxmlformats.org/officeDocument/2006/relationships/ctrlProp" Target="../ctrlProps/ctrlProp203.xml"/><Relationship Id="rId2" Type="http://schemas.openxmlformats.org/officeDocument/2006/relationships/drawing" Target="../drawings/drawing8.xml"/><Relationship Id="rId16" Type="http://schemas.openxmlformats.org/officeDocument/2006/relationships/ctrlProp" Target="../ctrlProps/ctrlProp194.xml"/><Relationship Id="rId20" Type="http://schemas.openxmlformats.org/officeDocument/2006/relationships/ctrlProp" Target="../ctrlProps/ctrlProp198.xml"/><Relationship Id="rId1" Type="http://schemas.openxmlformats.org/officeDocument/2006/relationships/printerSettings" Target="../printerSettings/printerSettings8.bin"/><Relationship Id="rId6" Type="http://schemas.openxmlformats.org/officeDocument/2006/relationships/ctrlProp" Target="../ctrlProps/ctrlProp184.xml"/><Relationship Id="rId11" Type="http://schemas.openxmlformats.org/officeDocument/2006/relationships/ctrlProp" Target="../ctrlProps/ctrlProp189.xml"/><Relationship Id="rId24" Type="http://schemas.openxmlformats.org/officeDocument/2006/relationships/ctrlProp" Target="../ctrlProps/ctrlProp202.xml"/><Relationship Id="rId5" Type="http://schemas.openxmlformats.org/officeDocument/2006/relationships/ctrlProp" Target="../ctrlProps/ctrlProp183.xml"/><Relationship Id="rId15" Type="http://schemas.openxmlformats.org/officeDocument/2006/relationships/ctrlProp" Target="../ctrlProps/ctrlProp193.xml"/><Relationship Id="rId23" Type="http://schemas.openxmlformats.org/officeDocument/2006/relationships/ctrlProp" Target="../ctrlProps/ctrlProp201.xml"/><Relationship Id="rId28" Type="http://schemas.openxmlformats.org/officeDocument/2006/relationships/ctrlProp" Target="../ctrlProps/ctrlProp206.xml"/><Relationship Id="rId10" Type="http://schemas.openxmlformats.org/officeDocument/2006/relationships/ctrlProp" Target="../ctrlProps/ctrlProp188.xml"/><Relationship Id="rId19" Type="http://schemas.openxmlformats.org/officeDocument/2006/relationships/ctrlProp" Target="../ctrlProps/ctrlProp197.xml"/><Relationship Id="rId4" Type="http://schemas.openxmlformats.org/officeDocument/2006/relationships/ctrlProp" Target="../ctrlProps/ctrlProp182.xml"/><Relationship Id="rId9" Type="http://schemas.openxmlformats.org/officeDocument/2006/relationships/ctrlProp" Target="../ctrlProps/ctrlProp187.xml"/><Relationship Id="rId14" Type="http://schemas.openxmlformats.org/officeDocument/2006/relationships/ctrlProp" Target="../ctrlProps/ctrlProp192.xml"/><Relationship Id="rId22" Type="http://schemas.openxmlformats.org/officeDocument/2006/relationships/ctrlProp" Target="../ctrlProps/ctrlProp200.xml"/><Relationship Id="rId27" Type="http://schemas.openxmlformats.org/officeDocument/2006/relationships/ctrlProp" Target="../ctrlProps/ctrlProp205.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11.xml"/><Relationship Id="rId13" Type="http://schemas.openxmlformats.org/officeDocument/2006/relationships/ctrlProp" Target="../ctrlProps/ctrlProp216.xml"/><Relationship Id="rId18" Type="http://schemas.openxmlformats.org/officeDocument/2006/relationships/ctrlProp" Target="../ctrlProps/ctrlProp221.xml"/><Relationship Id="rId26" Type="http://schemas.openxmlformats.org/officeDocument/2006/relationships/ctrlProp" Target="../ctrlProps/ctrlProp229.xml"/><Relationship Id="rId3" Type="http://schemas.openxmlformats.org/officeDocument/2006/relationships/vmlDrawing" Target="../drawings/vmlDrawing9.vml"/><Relationship Id="rId21" Type="http://schemas.openxmlformats.org/officeDocument/2006/relationships/ctrlProp" Target="../ctrlProps/ctrlProp224.xml"/><Relationship Id="rId7" Type="http://schemas.openxmlformats.org/officeDocument/2006/relationships/ctrlProp" Target="../ctrlProps/ctrlProp210.xml"/><Relationship Id="rId12" Type="http://schemas.openxmlformats.org/officeDocument/2006/relationships/ctrlProp" Target="../ctrlProps/ctrlProp215.xml"/><Relationship Id="rId17" Type="http://schemas.openxmlformats.org/officeDocument/2006/relationships/ctrlProp" Target="../ctrlProps/ctrlProp220.xml"/><Relationship Id="rId25" Type="http://schemas.openxmlformats.org/officeDocument/2006/relationships/ctrlProp" Target="../ctrlProps/ctrlProp228.xml"/><Relationship Id="rId2" Type="http://schemas.openxmlformats.org/officeDocument/2006/relationships/drawing" Target="../drawings/drawing9.xml"/><Relationship Id="rId16" Type="http://schemas.openxmlformats.org/officeDocument/2006/relationships/ctrlProp" Target="../ctrlProps/ctrlProp219.xml"/><Relationship Id="rId20" Type="http://schemas.openxmlformats.org/officeDocument/2006/relationships/ctrlProp" Target="../ctrlProps/ctrlProp223.xml"/><Relationship Id="rId29" Type="http://schemas.openxmlformats.org/officeDocument/2006/relationships/ctrlProp" Target="../ctrlProps/ctrlProp232.xml"/><Relationship Id="rId1" Type="http://schemas.openxmlformats.org/officeDocument/2006/relationships/printerSettings" Target="../printerSettings/printerSettings9.bin"/><Relationship Id="rId6" Type="http://schemas.openxmlformats.org/officeDocument/2006/relationships/ctrlProp" Target="../ctrlProps/ctrlProp209.xml"/><Relationship Id="rId11" Type="http://schemas.openxmlformats.org/officeDocument/2006/relationships/ctrlProp" Target="../ctrlProps/ctrlProp214.xml"/><Relationship Id="rId24" Type="http://schemas.openxmlformats.org/officeDocument/2006/relationships/ctrlProp" Target="../ctrlProps/ctrlProp227.xml"/><Relationship Id="rId5" Type="http://schemas.openxmlformats.org/officeDocument/2006/relationships/ctrlProp" Target="../ctrlProps/ctrlProp208.xml"/><Relationship Id="rId15" Type="http://schemas.openxmlformats.org/officeDocument/2006/relationships/ctrlProp" Target="../ctrlProps/ctrlProp218.xml"/><Relationship Id="rId23" Type="http://schemas.openxmlformats.org/officeDocument/2006/relationships/ctrlProp" Target="../ctrlProps/ctrlProp226.xml"/><Relationship Id="rId28" Type="http://schemas.openxmlformats.org/officeDocument/2006/relationships/ctrlProp" Target="../ctrlProps/ctrlProp231.xml"/><Relationship Id="rId10" Type="http://schemas.openxmlformats.org/officeDocument/2006/relationships/ctrlProp" Target="../ctrlProps/ctrlProp213.xml"/><Relationship Id="rId19" Type="http://schemas.openxmlformats.org/officeDocument/2006/relationships/ctrlProp" Target="../ctrlProps/ctrlProp222.xml"/><Relationship Id="rId4" Type="http://schemas.openxmlformats.org/officeDocument/2006/relationships/ctrlProp" Target="../ctrlProps/ctrlProp207.xml"/><Relationship Id="rId9" Type="http://schemas.openxmlformats.org/officeDocument/2006/relationships/ctrlProp" Target="../ctrlProps/ctrlProp212.xml"/><Relationship Id="rId14" Type="http://schemas.openxmlformats.org/officeDocument/2006/relationships/ctrlProp" Target="../ctrlProps/ctrlProp217.xml"/><Relationship Id="rId22" Type="http://schemas.openxmlformats.org/officeDocument/2006/relationships/ctrlProp" Target="../ctrlProps/ctrlProp225.xml"/><Relationship Id="rId27" Type="http://schemas.openxmlformats.org/officeDocument/2006/relationships/ctrlProp" Target="../ctrlProps/ctrlProp230.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37.xml"/><Relationship Id="rId13" Type="http://schemas.openxmlformats.org/officeDocument/2006/relationships/ctrlProp" Target="../ctrlProps/ctrlProp242.xml"/><Relationship Id="rId18" Type="http://schemas.openxmlformats.org/officeDocument/2006/relationships/ctrlProp" Target="../ctrlProps/ctrlProp247.xml"/><Relationship Id="rId26" Type="http://schemas.openxmlformats.org/officeDocument/2006/relationships/ctrlProp" Target="../ctrlProps/ctrlProp255.xml"/><Relationship Id="rId3" Type="http://schemas.openxmlformats.org/officeDocument/2006/relationships/vmlDrawing" Target="../drawings/vmlDrawing10.vml"/><Relationship Id="rId21" Type="http://schemas.openxmlformats.org/officeDocument/2006/relationships/ctrlProp" Target="../ctrlProps/ctrlProp250.xml"/><Relationship Id="rId7" Type="http://schemas.openxmlformats.org/officeDocument/2006/relationships/ctrlProp" Target="../ctrlProps/ctrlProp236.xml"/><Relationship Id="rId12" Type="http://schemas.openxmlformats.org/officeDocument/2006/relationships/ctrlProp" Target="../ctrlProps/ctrlProp241.xml"/><Relationship Id="rId17" Type="http://schemas.openxmlformats.org/officeDocument/2006/relationships/ctrlProp" Target="../ctrlProps/ctrlProp246.xml"/><Relationship Id="rId25" Type="http://schemas.openxmlformats.org/officeDocument/2006/relationships/ctrlProp" Target="../ctrlProps/ctrlProp254.xml"/><Relationship Id="rId2" Type="http://schemas.openxmlformats.org/officeDocument/2006/relationships/drawing" Target="../drawings/drawing10.xml"/><Relationship Id="rId16" Type="http://schemas.openxmlformats.org/officeDocument/2006/relationships/ctrlProp" Target="../ctrlProps/ctrlProp245.xml"/><Relationship Id="rId20" Type="http://schemas.openxmlformats.org/officeDocument/2006/relationships/ctrlProp" Target="../ctrlProps/ctrlProp249.xml"/><Relationship Id="rId29" Type="http://schemas.openxmlformats.org/officeDocument/2006/relationships/ctrlProp" Target="../ctrlProps/ctrlProp258.xml"/><Relationship Id="rId1" Type="http://schemas.openxmlformats.org/officeDocument/2006/relationships/printerSettings" Target="../printerSettings/printerSettings10.bin"/><Relationship Id="rId6" Type="http://schemas.openxmlformats.org/officeDocument/2006/relationships/ctrlProp" Target="../ctrlProps/ctrlProp235.xml"/><Relationship Id="rId11" Type="http://schemas.openxmlformats.org/officeDocument/2006/relationships/ctrlProp" Target="../ctrlProps/ctrlProp240.xml"/><Relationship Id="rId24" Type="http://schemas.openxmlformats.org/officeDocument/2006/relationships/ctrlProp" Target="../ctrlProps/ctrlProp253.xml"/><Relationship Id="rId5" Type="http://schemas.openxmlformats.org/officeDocument/2006/relationships/ctrlProp" Target="../ctrlProps/ctrlProp234.xml"/><Relationship Id="rId15" Type="http://schemas.openxmlformats.org/officeDocument/2006/relationships/ctrlProp" Target="../ctrlProps/ctrlProp244.xml"/><Relationship Id="rId23" Type="http://schemas.openxmlformats.org/officeDocument/2006/relationships/ctrlProp" Target="../ctrlProps/ctrlProp252.xml"/><Relationship Id="rId28" Type="http://schemas.openxmlformats.org/officeDocument/2006/relationships/ctrlProp" Target="../ctrlProps/ctrlProp257.xml"/><Relationship Id="rId10" Type="http://schemas.openxmlformats.org/officeDocument/2006/relationships/ctrlProp" Target="../ctrlProps/ctrlProp239.xml"/><Relationship Id="rId19" Type="http://schemas.openxmlformats.org/officeDocument/2006/relationships/ctrlProp" Target="../ctrlProps/ctrlProp248.xml"/><Relationship Id="rId4" Type="http://schemas.openxmlformats.org/officeDocument/2006/relationships/ctrlProp" Target="../ctrlProps/ctrlProp233.xml"/><Relationship Id="rId9" Type="http://schemas.openxmlformats.org/officeDocument/2006/relationships/ctrlProp" Target="../ctrlProps/ctrlProp238.xml"/><Relationship Id="rId14" Type="http://schemas.openxmlformats.org/officeDocument/2006/relationships/ctrlProp" Target="../ctrlProps/ctrlProp243.xml"/><Relationship Id="rId22" Type="http://schemas.openxmlformats.org/officeDocument/2006/relationships/ctrlProp" Target="../ctrlProps/ctrlProp251.xml"/><Relationship Id="rId27" Type="http://schemas.openxmlformats.org/officeDocument/2006/relationships/ctrlProp" Target="../ctrlProps/ctrlProp256.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63.xml"/><Relationship Id="rId13" Type="http://schemas.openxmlformats.org/officeDocument/2006/relationships/ctrlProp" Target="../ctrlProps/ctrlProp268.xml"/><Relationship Id="rId18" Type="http://schemas.openxmlformats.org/officeDocument/2006/relationships/ctrlProp" Target="../ctrlProps/ctrlProp273.xml"/><Relationship Id="rId26" Type="http://schemas.openxmlformats.org/officeDocument/2006/relationships/ctrlProp" Target="../ctrlProps/ctrlProp281.xml"/><Relationship Id="rId3" Type="http://schemas.openxmlformats.org/officeDocument/2006/relationships/vmlDrawing" Target="../drawings/vmlDrawing11.vml"/><Relationship Id="rId21" Type="http://schemas.openxmlformats.org/officeDocument/2006/relationships/ctrlProp" Target="../ctrlProps/ctrlProp276.xml"/><Relationship Id="rId7" Type="http://schemas.openxmlformats.org/officeDocument/2006/relationships/ctrlProp" Target="../ctrlProps/ctrlProp262.xml"/><Relationship Id="rId12" Type="http://schemas.openxmlformats.org/officeDocument/2006/relationships/ctrlProp" Target="../ctrlProps/ctrlProp267.xml"/><Relationship Id="rId17" Type="http://schemas.openxmlformats.org/officeDocument/2006/relationships/ctrlProp" Target="../ctrlProps/ctrlProp272.xml"/><Relationship Id="rId25" Type="http://schemas.openxmlformats.org/officeDocument/2006/relationships/ctrlProp" Target="../ctrlProps/ctrlProp280.xml"/><Relationship Id="rId2" Type="http://schemas.openxmlformats.org/officeDocument/2006/relationships/drawing" Target="../drawings/drawing11.xml"/><Relationship Id="rId16" Type="http://schemas.openxmlformats.org/officeDocument/2006/relationships/ctrlProp" Target="../ctrlProps/ctrlProp271.xml"/><Relationship Id="rId20" Type="http://schemas.openxmlformats.org/officeDocument/2006/relationships/ctrlProp" Target="../ctrlProps/ctrlProp275.xml"/><Relationship Id="rId29" Type="http://schemas.openxmlformats.org/officeDocument/2006/relationships/ctrlProp" Target="../ctrlProps/ctrlProp284.xml"/><Relationship Id="rId1" Type="http://schemas.openxmlformats.org/officeDocument/2006/relationships/printerSettings" Target="../printerSettings/printerSettings11.bin"/><Relationship Id="rId6" Type="http://schemas.openxmlformats.org/officeDocument/2006/relationships/ctrlProp" Target="../ctrlProps/ctrlProp261.xml"/><Relationship Id="rId11" Type="http://schemas.openxmlformats.org/officeDocument/2006/relationships/ctrlProp" Target="../ctrlProps/ctrlProp266.xml"/><Relationship Id="rId24" Type="http://schemas.openxmlformats.org/officeDocument/2006/relationships/ctrlProp" Target="../ctrlProps/ctrlProp279.xml"/><Relationship Id="rId5" Type="http://schemas.openxmlformats.org/officeDocument/2006/relationships/ctrlProp" Target="../ctrlProps/ctrlProp260.xml"/><Relationship Id="rId15" Type="http://schemas.openxmlformats.org/officeDocument/2006/relationships/ctrlProp" Target="../ctrlProps/ctrlProp270.xml"/><Relationship Id="rId23" Type="http://schemas.openxmlformats.org/officeDocument/2006/relationships/ctrlProp" Target="../ctrlProps/ctrlProp278.xml"/><Relationship Id="rId28" Type="http://schemas.openxmlformats.org/officeDocument/2006/relationships/ctrlProp" Target="../ctrlProps/ctrlProp283.xml"/><Relationship Id="rId10" Type="http://schemas.openxmlformats.org/officeDocument/2006/relationships/ctrlProp" Target="../ctrlProps/ctrlProp265.xml"/><Relationship Id="rId19" Type="http://schemas.openxmlformats.org/officeDocument/2006/relationships/ctrlProp" Target="../ctrlProps/ctrlProp274.xml"/><Relationship Id="rId4" Type="http://schemas.openxmlformats.org/officeDocument/2006/relationships/ctrlProp" Target="../ctrlProps/ctrlProp259.xml"/><Relationship Id="rId9" Type="http://schemas.openxmlformats.org/officeDocument/2006/relationships/ctrlProp" Target="../ctrlProps/ctrlProp264.xml"/><Relationship Id="rId14" Type="http://schemas.openxmlformats.org/officeDocument/2006/relationships/ctrlProp" Target="../ctrlProps/ctrlProp269.xml"/><Relationship Id="rId22" Type="http://schemas.openxmlformats.org/officeDocument/2006/relationships/ctrlProp" Target="../ctrlProps/ctrlProp277.xml"/><Relationship Id="rId27" Type="http://schemas.openxmlformats.org/officeDocument/2006/relationships/ctrlProp" Target="../ctrlProps/ctrlProp282.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89.xml"/><Relationship Id="rId13" Type="http://schemas.openxmlformats.org/officeDocument/2006/relationships/ctrlProp" Target="../ctrlProps/ctrlProp294.xml"/><Relationship Id="rId18" Type="http://schemas.openxmlformats.org/officeDocument/2006/relationships/ctrlProp" Target="../ctrlProps/ctrlProp299.xml"/><Relationship Id="rId26" Type="http://schemas.openxmlformats.org/officeDocument/2006/relationships/ctrlProp" Target="../ctrlProps/ctrlProp307.xml"/><Relationship Id="rId3" Type="http://schemas.openxmlformats.org/officeDocument/2006/relationships/vmlDrawing" Target="../drawings/vmlDrawing12.vml"/><Relationship Id="rId21" Type="http://schemas.openxmlformats.org/officeDocument/2006/relationships/ctrlProp" Target="../ctrlProps/ctrlProp302.xml"/><Relationship Id="rId7" Type="http://schemas.openxmlformats.org/officeDocument/2006/relationships/ctrlProp" Target="../ctrlProps/ctrlProp288.xml"/><Relationship Id="rId12" Type="http://schemas.openxmlformats.org/officeDocument/2006/relationships/ctrlProp" Target="../ctrlProps/ctrlProp293.xml"/><Relationship Id="rId17" Type="http://schemas.openxmlformats.org/officeDocument/2006/relationships/ctrlProp" Target="../ctrlProps/ctrlProp298.xml"/><Relationship Id="rId25" Type="http://schemas.openxmlformats.org/officeDocument/2006/relationships/ctrlProp" Target="../ctrlProps/ctrlProp306.xml"/><Relationship Id="rId2" Type="http://schemas.openxmlformats.org/officeDocument/2006/relationships/drawing" Target="../drawings/drawing12.xml"/><Relationship Id="rId16" Type="http://schemas.openxmlformats.org/officeDocument/2006/relationships/ctrlProp" Target="../ctrlProps/ctrlProp297.xml"/><Relationship Id="rId20" Type="http://schemas.openxmlformats.org/officeDocument/2006/relationships/ctrlProp" Target="../ctrlProps/ctrlProp301.xml"/><Relationship Id="rId1" Type="http://schemas.openxmlformats.org/officeDocument/2006/relationships/printerSettings" Target="../printerSettings/printerSettings12.bin"/><Relationship Id="rId6" Type="http://schemas.openxmlformats.org/officeDocument/2006/relationships/ctrlProp" Target="../ctrlProps/ctrlProp287.xml"/><Relationship Id="rId11" Type="http://schemas.openxmlformats.org/officeDocument/2006/relationships/ctrlProp" Target="../ctrlProps/ctrlProp292.xml"/><Relationship Id="rId24" Type="http://schemas.openxmlformats.org/officeDocument/2006/relationships/ctrlProp" Target="../ctrlProps/ctrlProp305.xml"/><Relationship Id="rId5" Type="http://schemas.openxmlformats.org/officeDocument/2006/relationships/ctrlProp" Target="../ctrlProps/ctrlProp286.xml"/><Relationship Id="rId15" Type="http://schemas.openxmlformats.org/officeDocument/2006/relationships/ctrlProp" Target="../ctrlProps/ctrlProp296.xml"/><Relationship Id="rId23" Type="http://schemas.openxmlformats.org/officeDocument/2006/relationships/ctrlProp" Target="../ctrlProps/ctrlProp304.xml"/><Relationship Id="rId28" Type="http://schemas.openxmlformats.org/officeDocument/2006/relationships/ctrlProp" Target="../ctrlProps/ctrlProp309.xml"/><Relationship Id="rId10" Type="http://schemas.openxmlformats.org/officeDocument/2006/relationships/ctrlProp" Target="../ctrlProps/ctrlProp291.xml"/><Relationship Id="rId19" Type="http://schemas.openxmlformats.org/officeDocument/2006/relationships/ctrlProp" Target="../ctrlProps/ctrlProp300.xml"/><Relationship Id="rId4" Type="http://schemas.openxmlformats.org/officeDocument/2006/relationships/ctrlProp" Target="../ctrlProps/ctrlProp285.xml"/><Relationship Id="rId9" Type="http://schemas.openxmlformats.org/officeDocument/2006/relationships/ctrlProp" Target="../ctrlProps/ctrlProp290.xml"/><Relationship Id="rId14" Type="http://schemas.openxmlformats.org/officeDocument/2006/relationships/ctrlProp" Target="../ctrlProps/ctrlProp295.xml"/><Relationship Id="rId22" Type="http://schemas.openxmlformats.org/officeDocument/2006/relationships/ctrlProp" Target="../ctrlProps/ctrlProp303.xml"/><Relationship Id="rId27" Type="http://schemas.openxmlformats.org/officeDocument/2006/relationships/ctrlProp" Target="../ctrlProps/ctrlProp30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312.xml"/><Relationship Id="rId5" Type="http://schemas.openxmlformats.org/officeDocument/2006/relationships/ctrlProp" Target="../ctrlProps/ctrlProp311.xml"/><Relationship Id="rId4" Type="http://schemas.openxmlformats.org/officeDocument/2006/relationships/ctrlProp" Target="../ctrlProps/ctrlProp310.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317.xml"/><Relationship Id="rId3" Type="http://schemas.openxmlformats.org/officeDocument/2006/relationships/vmlDrawing" Target="../drawings/vmlDrawing14.vml"/><Relationship Id="rId7" Type="http://schemas.openxmlformats.org/officeDocument/2006/relationships/ctrlProp" Target="../ctrlProps/ctrlProp316.x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315.xml"/><Relationship Id="rId5" Type="http://schemas.openxmlformats.org/officeDocument/2006/relationships/ctrlProp" Target="../ctrlProps/ctrlProp314.xml"/><Relationship Id="rId4" Type="http://schemas.openxmlformats.org/officeDocument/2006/relationships/ctrlProp" Target="../ctrlProps/ctrlProp3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trlProp" Target="../ctrlProps/ctrlProp318.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trlProp" Target="../ctrlProps/ctrlProp3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A1:A9"/>
  <sheetViews>
    <sheetView tabSelected="1" workbookViewId="0">
      <selection activeCell="A3" sqref="A3"/>
    </sheetView>
  </sheetViews>
  <sheetFormatPr defaultRowHeight="13.2" x14ac:dyDescent="0.25"/>
  <cols>
    <col min="1" max="1" width="128.33203125" customWidth="1"/>
  </cols>
  <sheetData>
    <row r="1" spans="1:1" ht="28.2" x14ac:dyDescent="0.25">
      <c r="A1" s="78" t="s">
        <v>101</v>
      </c>
    </row>
    <row r="2" spans="1:1" ht="28.2" x14ac:dyDescent="0.25">
      <c r="A2" s="78"/>
    </row>
    <row r="3" spans="1:1" ht="73.8" x14ac:dyDescent="0.25">
      <c r="A3" s="89" t="s">
        <v>338</v>
      </c>
    </row>
    <row r="4" spans="1:1" ht="28.2" x14ac:dyDescent="0.25">
      <c r="A4" s="79"/>
    </row>
    <row r="5" spans="1:1" ht="28.2" x14ac:dyDescent="0.25">
      <c r="A5" s="79" t="s">
        <v>102</v>
      </c>
    </row>
    <row r="7" spans="1:1" ht="22.8" x14ac:dyDescent="0.4">
      <c r="A7" s="90" t="s">
        <v>337</v>
      </c>
    </row>
    <row r="9" spans="1:1" ht="23.25" customHeight="1" x14ac:dyDescent="0.3">
      <c r="A9" s="91" t="s">
        <v>339</v>
      </c>
    </row>
  </sheetData>
  <hyperlinks>
    <hyperlink ref="A7"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67"/>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4" sqref="BL4"/>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hidden="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4" t="s">
        <v>8</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6"/>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5" t="s">
        <v>9</v>
      </c>
      <c r="B3" s="97"/>
      <c r="C3" s="92" t="str">
        <f>Instellingen!B3</f>
        <v>Regio West Veluwe</v>
      </c>
      <c r="D3" s="93"/>
      <c r="E3" s="94"/>
      <c r="F3" s="95" t="s">
        <v>43</v>
      </c>
      <c r="G3" s="96"/>
      <c r="H3" s="96"/>
      <c r="I3" s="96"/>
      <c r="J3" s="96"/>
      <c r="K3" s="96"/>
      <c r="L3" s="96"/>
      <c r="M3" s="96"/>
      <c r="N3" s="97"/>
      <c r="O3" s="117"/>
      <c r="P3" s="118"/>
      <c r="Q3" s="118"/>
      <c r="R3" s="118"/>
      <c r="S3" s="118"/>
      <c r="T3" s="118"/>
      <c r="U3" s="118"/>
      <c r="V3" s="119"/>
      <c r="W3" s="120"/>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2"/>
      <c r="BC3" s="95" t="s">
        <v>41</v>
      </c>
      <c r="BD3" s="96"/>
      <c r="BE3" s="96"/>
      <c r="BF3" s="96"/>
      <c r="BG3" s="96"/>
      <c r="BH3" s="96"/>
      <c r="BI3" s="96"/>
      <c r="BJ3" s="96"/>
      <c r="BK3" s="97"/>
      <c r="BL3" s="19">
        <f>Instellingen!B6</f>
        <v>3</v>
      </c>
      <c r="BM3" s="120"/>
      <c r="BN3" s="121"/>
    </row>
    <row r="4" spans="1:66" x14ac:dyDescent="0.25">
      <c r="A4" s="95" t="s">
        <v>10</v>
      </c>
      <c r="B4" s="97"/>
      <c r="C4" s="129" t="s">
        <v>108</v>
      </c>
      <c r="D4" s="93"/>
      <c r="E4" s="94"/>
      <c r="F4" s="95" t="s">
        <v>72</v>
      </c>
      <c r="G4" s="96"/>
      <c r="H4" s="96"/>
      <c r="I4" s="96"/>
      <c r="J4" s="96"/>
      <c r="K4" s="96"/>
      <c r="L4" s="96"/>
      <c r="M4" s="96"/>
      <c r="N4" s="97"/>
      <c r="O4" s="92">
        <f>Instellingen!B7</f>
        <v>1</v>
      </c>
      <c r="P4" s="93"/>
      <c r="Q4" s="93"/>
      <c r="R4" s="93"/>
      <c r="S4" s="93"/>
      <c r="T4" s="93"/>
      <c r="U4" s="93"/>
      <c r="V4" s="94"/>
      <c r="W4" s="123"/>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5"/>
      <c r="BC4" s="95"/>
      <c r="BD4" s="96"/>
      <c r="BE4" s="96"/>
      <c r="BF4" s="96"/>
      <c r="BG4" s="96"/>
      <c r="BH4" s="96"/>
      <c r="BI4" s="96"/>
      <c r="BJ4" s="96"/>
      <c r="BK4" s="97"/>
      <c r="BL4" s="19"/>
      <c r="BM4" s="123"/>
      <c r="BN4" s="124"/>
    </row>
    <row r="5" spans="1:66" x14ac:dyDescent="0.25">
      <c r="A5" s="95" t="s">
        <v>11</v>
      </c>
      <c r="B5" s="97"/>
      <c r="C5" s="129"/>
      <c r="D5" s="93"/>
      <c r="E5" s="94"/>
      <c r="F5" s="95" t="s">
        <v>12</v>
      </c>
      <c r="G5" s="96"/>
      <c r="H5" s="96"/>
      <c r="I5" s="96"/>
      <c r="J5" s="96"/>
      <c r="K5" s="96"/>
      <c r="L5" s="96"/>
      <c r="M5" s="96"/>
      <c r="N5" s="97"/>
      <c r="O5" s="92">
        <f>Instellingen!B5</f>
        <v>99</v>
      </c>
      <c r="P5" s="93"/>
      <c r="Q5" s="93"/>
      <c r="R5" s="93"/>
      <c r="S5" s="93"/>
      <c r="T5" s="93"/>
      <c r="U5" s="93"/>
      <c r="V5" s="94"/>
      <c r="W5" s="126"/>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8"/>
      <c r="BC5" s="95" t="s">
        <v>13</v>
      </c>
      <c r="BD5" s="96"/>
      <c r="BE5" s="96"/>
      <c r="BF5" s="96"/>
      <c r="BG5" s="96"/>
      <c r="BH5" s="96"/>
      <c r="BI5" s="96"/>
      <c r="BJ5" s="96"/>
      <c r="BK5" s="97"/>
      <c r="BL5" s="6"/>
      <c r="BM5" s="123"/>
      <c r="BN5" s="124"/>
    </row>
    <row r="6" spans="1:66" ht="12.75" customHeight="1" x14ac:dyDescent="0.25">
      <c r="A6" s="98"/>
      <c r="B6" s="98"/>
      <c r="C6" s="98"/>
      <c r="D6" s="98"/>
      <c r="E6" s="99"/>
      <c r="F6" s="57" t="s">
        <v>14</v>
      </c>
      <c r="G6" s="102" t="str">
        <f>Instellingen!B36</f>
        <v>Barneveld</v>
      </c>
      <c r="H6" s="103"/>
      <c r="I6" s="103"/>
      <c r="J6" s="103"/>
      <c r="K6" s="103"/>
      <c r="L6" s="103"/>
      <c r="M6" s="103"/>
      <c r="N6" s="104"/>
      <c r="O6" s="105" t="str">
        <f>Instellingen!B37</f>
        <v>Lunteren</v>
      </c>
      <c r="P6" s="106"/>
      <c r="Q6" s="106"/>
      <c r="R6" s="106"/>
      <c r="S6" s="106"/>
      <c r="T6" s="106"/>
      <c r="U6" s="106"/>
      <c r="V6" s="107"/>
      <c r="W6" s="108" t="str">
        <f>Instellingen!B38</f>
        <v>Zeewolde</v>
      </c>
      <c r="X6" s="109"/>
      <c r="Y6" s="109"/>
      <c r="Z6" s="109"/>
      <c r="AA6" s="109"/>
      <c r="AB6" s="109"/>
      <c r="AC6" s="109"/>
      <c r="AD6" s="110"/>
      <c r="AE6" s="105">
        <f>Instellingen!B39</f>
        <v>0</v>
      </c>
      <c r="AF6" s="106"/>
      <c r="AG6" s="106"/>
      <c r="AH6" s="106"/>
      <c r="AI6" s="106"/>
      <c r="AJ6" s="106"/>
      <c r="AK6" s="106"/>
      <c r="AL6" s="107"/>
      <c r="AM6" s="108">
        <f>Instellingen!B40</f>
        <v>0</v>
      </c>
      <c r="AN6" s="109"/>
      <c r="AO6" s="109"/>
      <c r="AP6" s="109"/>
      <c r="AQ6" s="109"/>
      <c r="AR6" s="109"/>
      <c r="AS6" s="109"/>
      <c r="AT6" s="110"/>
      <c r="AU6" s="105">
        <f>Instellingen!B41</f>
        <v>0</v>
      </c>
      <c r="AV6" s="106"/>
      <c r="AW6" s="106"/>
      <c r="AX6" s="106"/>
      <c r="AY6" s="106"/>
      <c r="AZ6" s="106"/>
      <c r="BA6" s="106"/>
      <c r="BB6" s="107"/>
      <c r="BC6" s="95" t="s">
        <v>34</v>
      </c>
      <c r="BD6" s="96"/>
      <c r="BE6" s="96"/>
      <c r="BF6" s="96"/>
      <c r="BG6" s="96"/>
      <c r="BH6" s="97"/>
      <c r="BI6" s="35" t="s">
        <v>35</v>
      </c>
      <c r="BJ6" s="56"/>
      <c r="BK6" s="36"/>
      <c r="BL6" s="26">
        <v>180</v>
      </c>
      <c r="BM6" s="123"/>
      <c r="BN6" s="124"/>
    </row>
    <row r="7" spans="1:66" ht="12.75" customHeight="1" x14ac:dyDescent="0.25">
      <c r="A7" s="100"/>
      <c r="B7" s="100"/>
      <c r="C7" s="100"/>
      <c r="D7" s="100"/>
      <c r="E7" s="101"/>
      <c r="F7" s="57" t="s">
        <v>15</v>
      </c>
      <c r="G7" s="111" t="str">
        <f>Instellingen!C36</f>
        <v>9/10 mei</v>
      </c>
      <c r="H7" s="112"/>
      <c r="I7" s="112"/>
      <c r="J7" s="112"/>
      <c r="K7" s="112"/>
      <c r="L7" s="112"/>
      <c r="M7" s="112"/>
      <c r="N7" s="113"/>
      <c r="O7" s="105" t="str">
        <f>Instellingen!C37</f>
        <v>23/24 mei</v>
      </c>
      <c r="P7" s="106"/>
      <c r="Q7" s="106"/>
      <c r="R7" s="106"/>
      <c r="S7" s="106"/>
      <c r="T7" s="106"/>
      <c r="U7" s="106"/>
      <c r="V7" s="107"/>
      <c r="W7" s="108" t="str">
        <f>Instellingen!C38</f>
        <v>13/14 juni</v>
      </c>
      <c r="X7" s="109"/>
      <c r="Y7" s="109"/>
      <c r="Z7" s="109"/>
      <c r="AA7" s="109"/>
      <c r="AB7" s="109"/>
      <c r="AC7" s="109"/>
      <c r="AD7" s="110"/>
      <c r="AE7" s="105" t="str">
        <f>Instellingen!C39</f>
        <v xml:space="preserve"> </v>
      </c>
      <c r="AF7" s="106"/>
      <c r="AG7" s="106"/>
      <c r="AH7" s="106"/>
      <c r="AI7" s="106"/>
      <c r="AJ7" s="106"/>
      <c r="AK7" s="106"/>
      <c r="AL7" s="107"/>
      <c r="AM7" s="108" t="str">
        <f>Instellingen!C40</f>
        <v xml:space="preserve"> </v>
      </c>
      <c r="AN7" s="109"/>
      <c r="AO7" s="109"/>
      <c r="AP7" s="109"/>
      <c r="AQ7" s="109"/>
      <c r="AR7" s="109"/>
      <c r="AS7" s="109"/>
      <c r="AT7" s="110"/>
      <c r="AU7" s="105" t="str">
        <f>Instellingen!C41</f>
        <v xml:space="preserve"> </v>
      </c>
      <c r="AV7" s="106"/>
      <c r="AW7" s="106"/>
      <c r="AX7" s="106"/>
      <c r="AY7" s="106"/>
      <c r="AZ7" s="106"/>
      <c r="BA7" s="106"/>
      <c r="BB7" s="107"/>
      <c r="BC7" s="68" t="s">
        <v>71</v>
      </c>
      <c r="BD7" s="3" t="s">
        <v>71</v>
      </c>
      <c r="BE7" s="8" t="s">
        <v>69</v>
      </c>
      <c r="BF7" s="8" t="s">
        <v>69</v>
      </c>
      <c r="BG7" s="8" t="s">
        <v>69</v>
      </c>
      <c r="BH7" s="8" t="s">
        <v>69</v>
      </c>
      <c r="BI7" s="30" t="s">
        <v>70</v>
      </c>
      <c r="BJ7" s="28" t="s">
        <v>70</v>
      </c>
      <c r="BK7" s="9"/>
      <c r="BL7" s="3"/>
      <c r="BM7" s="126"/>
      <c r="BN7" s="127"/>
    </row>
    <row r="8" spans="1:66" ht="25.5" customHeight="1" x14ac:dyDescent="0.25">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sheetData>
  <sheetProtection sheet="1" objects="1" scenarios="1"/>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536 AV9:AW65536 P9:Q65536 X9:Y65536 AF9:AG65536 AN9:AO65536">
    <cfRule type="cellIs" dxfId="8" priority="1" stopIfTrue="1" operator="greaterThanOrEqual">
      <formula>$BL$6</formula>
    </cfRule>
  </conditionalFormatting>
  <dataValidations count="9">
    <dataValidation type="decimal" operator="lessThanOrEqual" allowBlank="1" showInputMessage="1" showErrorMessage="1" sqref="AH9:AH65536 AP9:AP65536 AX9:AX65536 R9:R65536 J9:J65536 Z9:Z65536 BC9:BL65536" xr:uid="{00000000-0002-0000-0100-000000000000}">
      <formula1>100</formula1>
    </dataValidation>
    <dataValidation type="list" allowBlank="1" showInputMessage="1" showErrorMessage="1" sqref="BM1:BM2 BM9:BM65536" xr:uid="{00000000-0002-0000-0100-000001000000}">
      <formula1>"ja,nee"</formula1>
    </dataValidation>
    <dataValidation operator="lessThanOrEqual" allowBlank="1" showInputMessage="1" showErrorMessage="1" sqref="R8 AH8 AP8 AX8 Z8 J1:J2 R1:R2 AX1:AX2 AP1:AP2 AH1:AH2 Z1:Z2 BC1:BK8 BL1:BL4 BL7:BL8 J8" xr:uid="{00000000-0002-0000-0100-000002000000}"/>
    <dataValidation type="decimal" allowBlank="1" showInputMessage="1" showErrorMessage="1" sqref="H1:I2 P1:Q2 AV1:AW2 AN1:AO2 AF1:AG2 X1:Y2 H8:I65536 X8:Y65536 P8:Q65536 AF8:AG65536 AN8:AO65536 AV8:AW65536" xr:uid="{00000000-0002-0000-0100-000003000000}">
      <formula1>0</formula1>
      <formula2>400</formula2>
    </dataValidation>
    <dataValidation type="decimal" allowBlank="1" showInputMessage="1" showErrorMessage="1" sqref="K1:L2 S1:T2 AY1:AZ2 AQ1:AR2 AI1:AJ2 AA1:AB2 K8:L65536 AA8:AB65536 S8:T65536 AI8:AJ65536 AQ8:AR65536 AY8:AZ65536" xr:uid="{00000000-0002-0000-0100-000004000000}">
      <formula1>0</formula1>
      <formula2>99</formula2>
    </dataValidation>
    <dataValidation type="whole" allowBlank="1" showInputMessage="1" showErrorMessage="1" sqref="M1:N2 U1:V2 BA1:BB2 AS1:AT2 AK1:AL2 AC1:AD2 M8:N65536 AC8:AD65536 U8:V65536 AK8:AL65536 AS8:AT65536 BA8:BB65536" xr:uid="{00000000-0002-0000-0100-000005000000}">
      <formula1>0</formula1>
      <formula2>999</formula2>
    </dataValidation>
    <dataValidation type="whole" operator="lessThanOrEqual" allowBlank="1" showInputMessage="1" showErrorMessage="1" sqref="BL6" xr:uid="{00000000-0002-0000-0100-000006000000}">
      <formula1>400</formula1>
    </dataValidation>
    <dataValidation type="whole" operator="lessThanOrEqual" allowBlank="1" showInputMessage="1" showErrorMessage="1" sqref="BL5" xr:uid="{00000000-0002-0000-0100-000007000000}">
      <formula1>99</formula1>
    </dataValidation>
    <dataValidation type="whole" allowBlank="1" showInputMessage="1" showErrorMessage="1" sqref="O3:V3" xr:uid="{00000000-0002-0000-0100-000008000000}">
      <formula1>0</formula1>
      <formula2>99</formula2>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4193"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264194"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264195"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264196"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264197"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264198"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264199"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264200"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264201"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264202" r:id="rId13" name="Button 10">
              <controlPr defaultSize="0" print="0" autoFill="0" autoPict="0" macro="[0]!Sort_Pl_Punten_4">
                <anchor moveWithCells="1" sizeWithCells="1">
                  <from>
                    <xdr:col>37</xdr:col>
                    <xdr:colOff>15240</xdr:colOff>
                    <xdr:row>7</xdr:row>
                    <xdr:rowOff>0</xdr:rowOff>
                  </from>
                  <to>
                    <xdr:col>37</xdr:col>
                    <xdr:colOff>190500</xdr:colOff>
                    <xdr:row>7</xdr:row>
                    <xdr:rowOff>251460</xdr:rowOff>
                  </to>
                </anchor>
              </controlPr>
            </control>
          </mc:Choice>
        </mc:AlternateContent>
        <mc:AlternateContent xmlns:mc="http://schemas.openxmlformats.org/markup-compatibility/2006">
          <mc:Choice Requires="x14">
            <control shapeId="264203" r:id="rId14" name="Button 11">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264204" r:id="rId15" name="Button 12">
              <controlPr defaultSize="0" print="0" autoFill="0" autoPict="0" macro="[0]!Sort_Totaal_Punten">
                <anchor moveWithCells="1" sizeWithCells="1">
                  <from>
                    <xdr:col>61</xdr:col>
                    <xdr:colOff>0</xdr:colOff>
                    <xdr:row>7</xdr:row>
                    <xdr:rowOff>22860</xdr:rowOff>
                  </from>
                  <to>
                    <xdr:col>61</xdr:col>
                    <xdr:colOff>0</xdr:colOff>
                    <xdr:row>8</xdr:row>
                    <xdr:rowOff>0</xdr:rowOff>
                  </to>
                </anchor>
              </controlPr>
            </control>
          </mc:Choice>
        </mc:AlternateContent>
        <mc:AlternateContent xmlns:mc="http://schemas.openxmlformats.org/markup-compatibility/2006">
          <mc:Choice Requires="x14">
            <control shapeId="264205" r:id="rId16" name="Button 13">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264206" r:id="rId17" name="Button 14">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264207" r:id="rId18" name="Button 15">
              <controlPr defaultSize="0" print="0" autoFill="0" autoPict="0" macro="[0]!Sort_Pl_Punten_5">
                <anchor moveWithCells="1" sizeWithCells="1">
                  <from>
                    <xdr:col>45</xdr:col>
                    <xdr:colOff>7620</xdr:colOff>
                    <xdr:row>7</xdr:row>
                    <xdr:rowOff>7620</xdr:rowOff>
                  </from>
                  <to>
                    <xdr:col>45</xdr:col>
                    <xdr:colOff>198120</xdr:colOff>
                    <xdr:row>8</xdr:row>
                    <xdr:rowOff>0</xdr:rowOff>
                  </to>
                </anchor>
              </controlPr>
            </control>
          </mc:Choice>
        </mc:AlternateContent>
        <mc:AlternateContent xmlns:mc="http://schemas.openxmlformats.org/markup-compatibility/2006">
          <mc:Choice Requires="x14">
            <control shapeId="264208" r:id="rId19" name="Button 16">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264209" r:id="rId20" name="Button 17">
              <controlPr defaultSize="0" print="0" autoFill="0" autoPict="0" macro="[0]!Sort_Pl_Punten_6">
                <anchor moveWithCells="1" sizeWithCells="1">
                  <from>
                    <xdr:col>53</xdr:col>
                    <xdr:colOff>15240</xdr:colOff>
                    <xdr:row>7</xdr:row>
                    <xdr:rowOff>7620</xdr:rowOff>
                  </from>
                  <to>
                    <xdr:col>53</xdr:col>
                    <xdr:colOff>198120</xdr:colOff>
                    <xdr:row>8</xdr:row>
                    <xdr:rowOff>0</xdr:rowOff>
                  </to>
                </anchor>
              </controlPr>
            </control>
          </mc:Choice>
        </mc:AlternateContent>
        <mc:AlternateContent xmlns:mc="http://schemas.openxmlformats.org/markup-compatibility/2006">
          <mc:Choice Requires="x14">
            <control shapeId="264210" r:id="rId21" name="Button 18">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264211" r:id="rId22" name="Button 19">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264212" r:id="rId23" name="Button 20">
              <controlPr defaultSize="0" print="0" autoFill="0" autoPict="0" macro="[0]!Verberg_Ex_Aequo_3">
                <anchor moveWithCells="1" sizeWithCells="1">
                  <from>
                    <xdr:col>26</xdr:col>
                    <xdr:colOff>38100</xdr:colOff>
                    <xdr:row>7</xdr:row>
                    <xdr:rowOff>7620</xdr:rowOff>
                  </from>
                  <to>
                    <xdr:col>27</xdr:col>
                    <xdr:colOff>175260</xdr:colOff>
                    <xdr:row>7</xdr:row>
                    <xdr:rowOff>243840</xdr:rowOff>
                  </to>
                </anchor>
              </controlPr>
            </control>
          </mc:Choice>
        </mc:AlternateContent>
        <mc:AlternateContent xmlns:mc="http://schemas.openxmlformats.org/markup-compatibility/2006">
          <mc:Choice Requires="x14">
            <control shapeId="264213" r:id="rId24" name="Button 21">
              <controlPr defaultSize="0" print="0" autoFill="0" autoPict="0" macro="[0]!Verberg_Ex_Aequo_4">
                <anchor moveWithCells="1" sizeWithCells="1">
                  <from>
                    <xdr:col>30</xdr:col>
                    <xdr:colOff>0</xdr:colOff>
                    <xdr:row>7</xdr:row>
                    <xdr:rowOff>0</xdr:rowOff>
                  </from>
                  <to>
                    <xdr:col>35</xdr:col>
                    <xdr:colOff>160020</xdr:colOff>
                    <xdr:row>7</xdr:row>
                    <xdr:rowOff>251460</xdr:rowOff>
                  </to>
                </anchor>
              </controlPr>
            </control>
          </mc:Choice>
        </mc:AlternateContent>
        <mc:AlternateContent xmlns:mc="http://schemas.openxmlformats.org/markup-compatibility/2006">
          <mc:Choice Requires="x14">
            <control shapeId="264214"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264215" r:id="rId26" name="Button 23">
              <controlPr defaultSize="0" print="0" autoFill="0" autoPict="0" macro="[0]!Verberg_Ex_Aequo_6">
                <anchor moveWithCells="1" sizeWithCells="1">
                  <from>
                    <xdr:col>46</xdr:col>
                    <xdr:colOff>0</xdr:colOff>
                    <xdr:row>7</xdr:row>
                    <xdr:rowOff>0</xdr:rowOff>
                  </from>
                  <to>
                    <xdr:col>46</xdr:col>
                    <xdr:colOff>0</xdr:colOff>
                    <xdr:row>7</xdr:row>
                    <xdr:rowOff>251460</xdr:rowOff>
                  </to>
                </anchor>
              </controlPr>
            </control>
          </mc:Choice>
        </mc:AlternateContent>
        <mc:AlternateContent xmlns:mc="http://schemas.openxmlformats.org/markup-compatibility/2006">
          <mc:Choice Requires="x14">
            <control shapeId="264216" r:id="rId27" name="Button 24">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264217" r:id="rId28" name="Button 25">
              <controlPr defaultSize="0" print="0" autoFill="0" autoPict="0" macro="[0]!Verberg_Ex_Aequo_5">
                <anchor moveWithCells="1" sizeWithCells="1">
                  <from>
                    <xdr:col>38</xdr:col>
                    <xdr:colOff>0</xdr:colOff>
                    <xdr:row>7</xdr:row>
                    <xdr:rowOff>0</xdr:rowOff>
                  </from>
                  <to>
                    <xdr:col>43</xdr:col>
                    <xdr:colOff>160020</xdr:colOff>
                    <xdr:row>7</xdr:row>
                    <xdr:rowOff>251460</xdr:rowOff>
                  </to>
                </anchor>
              </controlPr>
            </control>
          </mc:Choice>
        </mc:AlternateContent>
        <mc:AlternateContent xmlns:mc="http://schemas.openxmlformats.org/markup-compatibility/2006">
          <mc:Choice Requires="x14">
            <control shapeId="264218" r:id="rId29" name="Button 26">
              <controlPr defaultSize="0" print="0" autoFill="0" autoPict="0" macro="[0]!Verberg_Ex_Aequo_6">
                <anchor moveWithCells="1" sizeWithCells="1">
                  <from>
                    <xdr:col>46</xdr:col>
                    <xdr:colOff>0</xdr:colOff>
                    <xdr:row>7</xdr:row>
                    <xdr:rowOff>0</xdr:rowOff>
                  </from>
                  <to>
                    <xdr:col>51</xdr:col>
                    <xdr:colOff>160020</xdr:colOff>
                    <xdr:row>7</xdr:row>
                    <xdr:rowOff>251460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69"/>
  <dimension ref="A1:BN31"/>
  <sheetViews>
    <sheetView workbookViewId="0">
      <pane xSplit="5" ySplit="8" topLeftCell="F9" activePane="bottomRight" state="frozen"/>
      <selection activeCell="C5" sqref="C5:E5"/>
      <selection pane="topRight" activeCell="C5" sqref="C5:E5"/>
      <selection pane="bottomLeft" activeCell="C5" sqref="C5:E5"/>
      <selection pane="bottomRight" activeCell="A18" sqref="A18"/>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hidden="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4" t="s">
        <v>8</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6"/>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5" t="s">
        <v>9</v>
      </c>
      <c r="B3" s="97"/>
      <c r="C3" s="92" t="str">
        <f>Instellingen!B3</f>
        <v>Regio West Veluwe</v>
      </c>
      <c r="D3" s="93"/>
      <c r="E3" s="94"/>
      <c r="F3" s="95" t="s">
        <v>43</v>
      </c>
      <c r="G3" s="96"/>
      <c r="H3" s="96"/>
      <c r="I3" s="96"/>
      <c r="J3" s="96"/>
      <c r="K3" s="96"/>
      <c r="L3" s="96"/>
      <c r="M3" s="96"/>
      <c r="N3" s="97"/>
      <c r="O3" s="117">
        <v>4</v>
      </c>
      <c r="P3" s="118"/>
      <c r="Q3" s="118"/>
      <c r="R3" s="118"/>
      <c r="S3" s="118"/>
      <c r="T3" s="118"/>
      <c r="U3" s="118"/>
      <c r="V3" s="119"/>
      <c r="W3" s="120"/>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2"/>
      <c r="BC3" s="95" t="s">
        <v>41</v>
      </c>
      <c r="BD3" s="96"/>
      <c r="BE3" s="96"/>
      <c r="BF3" s="96"/>
      <c r="BG3" s="96"/>
      <c r="BH3" s="96"/>
      <c r="BI3" s="96"/>
      <c r="BJ3" s="96"/>
      <c r="BK3" s="97"/>
      <c r="BL3" s="19">
        <f>Instellingen!B6</f>
        <v>3</v>
      </c>
      <c r="BM3" s="120"/>
      <c r="BN3" s="121"/>
    </row>
    <row r="4" spans="1:66" x14ac:dyDescent="0.25">
      <c r="A4" s="95" t="s">
        <v>10</v>
      </c>
      <c r="B4" s="97"/>
      <c r="C4" s="129" t="s">
        <v>27</v>
      </c>
      <c r="D4" s="93"/>
      <c r="E4" s="94"/>
      <c r="F4" s="95" t="s">
        <v>72</v>
      </c>
      <c r="G4" s="96"/>
      <c r="H4" s="96"/>
      <c r="I4" s="96"/>
      <c r="J4" s="96"/>
      <c r="K4" s="96"/>
      <c r="L4" s="96"/>
      <c r="M4" s="96"/>
      <c r="N4" s="97"/>
      <c r="O4" s="92">
        <f>Instellingen!B7</f>
        <v>1</v>
      </c>
      <c r="P4" s="93"/>
      <c r="Q4" s="93"/>
      <c r="R4" s="93"/>
      <c r="S4" s="93"/>
      <c r="T4" s="93"/>
      <c r="U4" s="93"/>
      <c r="V4" s="94"/>
      <c r="W4" s="123"/>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5"/>
      <c r="BC4" s="95"/>
      <c r="BD4" s="96"/>
      <c r="BE4" s="96"/>
      <c r="BF4" s="96"/>
      <c r="BG4" s="96"/>
      <c r="BH4" s="96"/>
      <c r="BI4" s="96"/>
      <c r="BJ4" s="96"/>
      <c r="BK4" s="97"/>
      <c r="BL4" s="19"/>
      <c r="BM4" s="123"/>
      <c r="BN4" s="124"/>
    </row>
    <row r="5" spans="1:66" x14ac:dyDescent="0.25">
      <c r="A5" s="95" t="s">
        <v>11</v>
      </c>
      <c r="B5" s="97"/>
      <c r="C5" s="129"/>
      <c r="D5" s="93"/>
      <c r="E5" s="94"/>
      <c r="F5" s="95" t="s">
        <v>12</v>
      </c>
      <c r="G5" s="96"/>
      <c r="H5" s="96"/>
      <c r="I5" s="96"/>
      <c r="J5" s="96"/>
      <c r="K5" s="96"/>
      <c r="L5" s="96"/>
      <c r="M5" s="96"/>
      <c r="N5" s="97"/>
      <c r="O5" s="92">
        <f>Instellingen!B5</f>
        <v>99</v>
      </c>
      <c r="P5" s="93"/>
      <c r="Q5" s="93"/>
      <c r="R5" s="93"/>
      <c r="S5" s="93"/>
      <c r="T5" s="93"/>
      <c r="U5" s="93"/>
      <c r="V5" s="94"/>
      <c r="W5" s="126"/>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8"/>
      <c r="BC5" s="95" t="s">
        <v>13</v>
      </c>
      <c r="BD5" s="96"/>
      <c r="BE5" s="96"/>
      <c r="BF5" s="96"/>
      <c r="BG5" s="96"/>
      <c r="BH5" s="96"/>
      <c r="BI5" s="96"/>
      <c r="BJ5" s="96"/>
      <c r="BK5" s="97"/>
      <c r="BL5" s="6">
        <v>2</v>
      </c>
      <c r="BM5" s="123"/>
      <c r="BN5" s="124"/>
    </row>
    <row r="6" spans="1:66" ht="12.75" customHeight="1" x14ac:dyDescent="0.25">
      <c r="A6" s="98"/>
      <c r="B6" s="98"/>
      <c r="C6" s="98"/>
      <c r="D6" s="98"/>
      <c r="E6" s="99"/>
      <c r="F6" s="57" t="s">
        <v>14</v>
      </c>
      <c r="G6" s="102" t="str">
        <f>Instellingen!B36</f>
        <v>Barneveld</v>
      </c>
      <c r="H6" s="103"/>
      <c r="I6" s="103"/>
      <c r="J6" s="103"/>
      <c r="K6" s="103"/>
      <c r="L6" s="103"/>
      <c r="M6" s="103"/>
      <c r="N6" s="104"/>
      <c r="O6" s="105" t="str">
        <f>Instellingen!B37</f>
        <v>Lunteren</v>
      </c>
      <c r="P6" s="106"/>
      <c r="Q6" s="106"/>
      <c r="R6" s="106"/>
      <c r="S6" s="106"/>
      <c r="T6" s="106"/>
      <c r="U6" s="106"/>
      <c r="V6" s="107"/>
      <c r="W6" s="108" t="str">
        <f>Instellingen!B38</f>
        <v>Zeewolde</v>
      </c>
      <c r="X6" s="109"/>
      <c r="Y6" s="109"/>
      <c r="Z6" s="109"/>
      <c r="AA6" s="109"/>
      <c r="AB6" s="109"/>
      <c r="AC6" s="109"/>
      <c r="AD6" s="110"/>
      <c r="AE6" s="105">
        <f>Instellingen!B39</f>
        <v>0</v>
      </c>
      <c r="AF6" s="106"/>
      <c r="AG6" s="106"/>
      <c r="AH6" s="106"/>
      <c r="AI6" s="106"/>
      <c r="AJ6" s="106"/>
      <c r="AK6" s="106"/>
      <c r="AL6" s="107"/>
      <c r="AM6" s="108">
        <f>Instellingen!B40</f>
        <v>0</v>
      </c>
      <c r="AN6" s="109"/>
      <c r="AO6" s="109"/>
      <c r="AP6" s="109"/>
      <c r="AQ6" s="109"/>
      <c r="AR6" s="109"/>
      <c r="AS6" s="109"/>
      <c r="AT6" s="110"/>
      <c r="AU6" s="105">
        <f>Instellingen!B41</f>
        <v>0</v>
      </c>
      <c r="AV6" s="106"/>
      <c r="AW6" s="106"/>
      <c r="AX6" s="106"/>
      <c r="AY6" s="106"/>
      <c r="AZ6" s="106"/>
      <c r="BA6" s="106"/>
      <c r="BB6" s="107"/>
      <c r="BC6" s="95" t="s">
        <v>34</v>
      </c>
      <c r="BD6" s="96"/>
      <c r="BE6" s="96"/>
      <c r="BF6" s="96"/>
      <c r="BG6" s="96"/>
      <c r="BH6" s="97"/>
      <c r="BI6" s="35" t="s">
        <v>35</v>
      </c>
      <c r="BJ6" s="56"/>
      <c r="BK6" s="36"/>
      <c r="BL6" s="26">
        <v>180</v>
      </c>
      <c r="BM6" s="123"/>
      <c r="BN6" s="124"/>
    </row>
    <row r="7" spans="1:66" ht="12.75" customHeight="1" x14ac:dyDescent="0.25">
      <c r="A7" s="100"/>
      <c r="B7" s="100"/>
      <c r="C7" s="100"/>
      <c r="D7" s="100"/>
      <c r="E7" s="101"/>
      <c r="F7" s="57" t="s">
        <v>15</v>
      </c>
      <c r="G7" s="111" t="str">
        <f>Instellingen!C36</f>
        <v>9/10 mei</v>
      </c>
      <c r="H7" s="112"/>
      <c r="I7" s="112"/>
      <c r="J7" s="112"/>
      <c r="K7" s="112"/>
      <c r="L7" s="112"/>
      <c r="M7" s="112"/>
      <c r="N7" s="113"/>
      <c r="O7" s="105" t="str">
        <f>Instellingen!C37</f>
        <v>23/24 mei</v>
      </c>
      <c r="P7" s="106"/>
      <c r="Q7" s="106"/>
      <c r="R7" s="106"/>
      <c r="S7" s="106"/>
      <c r="T7" s="106"/>
      <c r="U7" s="106"/>
      <c r="V7" s="107"/>
      <c r="W7" s="108" t="str">
        <f>Instellingen!C38</f>
        <v>13/14 juni</v>
      </c>
      <c r="X7" s="109"/>
      <c r="Y7" s="109"/>
      <c r="Z7" s="109"/>
      <c r="AA7" s="109"/>
      <c r="AB7" s="109"/>
      <c r="AC7" s="109"/>
      <c r="AD7" s="110"/>
      <c r="AE7" s="105" t="str">
        <f>Instellingen!C39</f>
        <v xml:space="preserve"> </v>
      </c>
      <c r="AF7" s="106"/>
      <c r="AG7" s="106"/>
      <c r="AH7" s="106"/>
      <c r="AI7" s="106"/>
      <c r="AJ7" s="106"/>
      <c r="AK7" s="106"/>
      <c r="AL7" s="107"/>
      <c r="AM7" s="108" t="str">
        <f>Instellingen!C40</f>
        <v xml:space="preserve"> </v>
      </c>
      <c r="AN7" s="109"/>
      <c r="AO7" s="109"/>
      <c r="AP7" s="109"/>
      <c r="AQ7" s="109"/>
      <c r="AR7" s="109"/>
      <c r="AS7" s="109"/>
      <c r="AT7" s="110"/>
      <c r="AU7" s="105" t="str">
        <f>Instellingen!C41</f>
        <v xml:space="preserve"> </v>
      </c>
      <c r="AV7" s="106"/>
      <c r="AW7" s="106"/>
      <c r="AX7" s="106"/>
      <c r="AY7" s="106"/>
      <c r="AZ7" s="106"/>
      <c r="BA7" s="106"/>
      <c r="BB7" s="107"/>
      <c r="BC7" s="68" t="s">
        <v>71</v>
      </c>
      <c r="BD7" s="3" t="s">
        <v>71</v>
      </c>
      <c r="BE7" s="8" t="s">
        <v>69</v>
      </c>
      <c r="BF7" s="8" t="s">
        <v>69</v>
      </c>
      <c r="BG7" s="8" t="s">
        <v>69</v>
      </c>
      <c r="BH7" s="8" t="s">
        <v>69</v>
      </c>
      <c r="BI7" s="30" t="s">
        <v>70</v>
      </c>
      <c r="BJ7" s="28" t="s">
        <v>70</v>
      </c>
      <c r="BK7" s="9"/>
      <c r="BL7" s="3"/>
      <c r="BM7" s="126"/>
      <c r="BN7" s="127"/>
    </row>
    <row r="8" spans="1:66" ht="25.5" customHeight="1" x14ac:dyDescent="0.25">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A9" s="1">
        <v>1</v>
      </c>
      <c r="B9" s="1" t="s">
        <v>159</v>
      </c>
      <c r="C9" s="1" t="s">
        <v>287</v>
      </c>
      <c r="D9" s="1" t="s">
        <v>160</v>
      </c>
      <c r="E9" s="1" t="s">
        <v>27</v>
      </c>
      <c r="F9" s="1" t="s">
        <v>161</v>
      </c>
      <c r="G9" s="59">
        <v>1</v>
      </c>
      <c r="H9" s="59">
        <v>202.5</v>
      </c>
      <c r="I9" s="59">
        <v>0</v>
      </c>
      <c r="J9" s="60">
        <f t="shared" ref="J9:J31" si="0">H9+I9</f>
        <v>202.5</v>
      </c>
      <c r="K9" s="59">
        <v>7</v>
      </c>
      <c r="L9" s="59">
        <v>7.5</v>
      </c>
      <c r="M9" s="59">
        <v>1</v>
      </c>
      <c r="N9" s="61">
        <v>1</v>
      </c>
      <c r="Q9" s="62">
        <v>0</v>
      </c>
      <c r="R9" s="63">
        <f t="shared" ref="R9:R31" si="1">P9+Q9</f>
        <v>0</v>
      </c>
      <c r="Z9" s="66">
        <f t="shared" ref="Z9:Z31" si="2">X9+Y9</f>
        <v>0</v>
      </c>
      <c r="BC9">
        <f t="shared" ref="BC9:BC31" si="3">N9+V9+AD9+AL9+AT9+BB9</f>
        <v>1</v>
      </c>
      <c r="BD9">
        <f t="shared" ref="BD9:BD31" si="4">J9+R9+Z9+AH9+AP9+AX9</f>
        <v>202.5</v>
      </c>
      <c r="BI9" s="31">
        <f t="shared" ref="BI9:BI31" si="5">BC9-BE9-BF9</f>
        <v>1</v>
      </c>
      <c r="BJ9">
        <f t="shared" ref="BJ9:BJ31" si="6">BD9-BG9-BH9</f>
        <v>202.5</v>
      </c>
    </row>
    <row r="10" spans="1:66" x14ac:dyDescent="0.25">
      <c r="A10" s="1">
        <v>2</v>
      </c>
      <c r="B10" s="1" t="s">
        <v>162</v>
      </c>
      <c r="C10" s="1" t="s">
        <v>288</v>
      </c>
      <c r="D10" s="1" t="s">
        <v>163</v>
      </c>
      <c r="E10" s="1" t="s">
        <v>27</v>
      </c>
      <c r="F10" s="1" t="s">
        <v>158</v>
      </c>
      <c r="G10" s="59">
        <v>1</v>
      </c>
      <c r="H10" s="59">
        <v>201.5</v>
      </c>
      <c r="I10" s="59">
        <v>0</v>
      </c>
      <c r="J10" s="60">
        <f t="shared" si="0"/>
        <v>201.5</v>
      </c>
      <c r="K10" s="59">
        <v>6</v>
      </c>
      <c r="L10" s="59">
        <v>8</v>
      </c>
      <c r="M10" s="59">
        <v>2</v>
      </c>
      <c r="N10" s="61">
        <v>2</v>
      </c>
      <c r="Q10" s="62">
        <v>0</v>
      </c>
      <c r="R10" s="63">
        <f t="shared" si="1"/>
        <v>0</v>
      </c>
      <c r="Z10" s="66">
        <f t="shared" si="2"/>
        <v>0</v>
      </c>
      <c r="BC10">
        <f t="shared" si="3"/>
        <v>2</v>
      </c>
      <c r="BD10">
        <f t="shared" si="4"/>
        <v>201.5</v>
      </c>
      <c r="BI10" s="31">
        <f t="shared" si="5"/>
        <v>2</v>
      </c>
      <c r="BJ10">
        <f t="shared" si="6"/>
        <v>201.5</v>
      </c>
    </row>
    <row r="11" spans="1:66" x14ac:dyDescent="0.25">
      <c r="A11" s="1">
        <v>3</v>
      </c>
      <c r="B11" s="1" t="s">
        <v>164</v>
      </c>
      <c r="C11" s="1" t="s">
        <v>289</v>
      </c>
      <c r="D11" s="1" t="s">
        <v>165</v>
      </c>
      <c r="E11" s="1" t="s">
        <v>27</v>
      </c>
      <c r="F11" s="1" t="s">
        <v>142</v>
      </c>
      <c r="G11" s="59">
        <v>1</v>
      </c>
      <c r="H11" s="59">
        <v>194.5</v>
      </c>
      <c r="I11" s="59">
        <v>0</v>
      </c>
      <c r="J11" s="60">
        <f t="shared" si="0"/>
        <v>194.5</v>
      </c>
      <c r="K11" s="59">
        <v>7</v>
      </c>
      <c r="L11" s="59">
        <v>8</v>
      </c>
      <c r="M11" s="59">
        <v>3</v>
      </c>
      <c r="N11" s="61">
        <v>3</v>
      </c>
      <c r="Q11" s="62">
        <v>0</v>
      </c>
      <c r="R11" s="63">
        <f t="shared" si="1"/>
        <v>0</v>
      </c>
      <c r="Z11" s="66">
        <f t="shared" si="2"/>
        <v>0</v>
      </c>
      <c r="BC11">
        <f t="shared" si="3"/>
        <v>3</v>
      </c>
      <c r="BD11">
        <f t="shared" si="4"/>
        <v>194.5</v>
      </c>
      <c r="BI11" s="31">
        <f t="shared" si="5"/>
        <v>3</v>
      </c>
      <c r="BJ11">
        <f t="shared" si="6"/>
        <v>194.5</v>
      </c>
    </row>
    <row r="12" spans="1:66" x14ac:dyDescent="0.25">
      <c r="A12" s="1">
        <v>4</v>
      </c>
      <c r="B12" s="1" t="s">
        <v>166</v>
      </c>
      <c r="C12" s="1" t="s">
        <v>290</v>
      </c>
      <c r="D12" s="1" t="s">
        <v>167</v>
      </c>
      <c r="E12" s="1" t="s">
        <v>27</v>
      </c>
      <c r="F12" s="1" t="s">
        <v>136</v>
      </c>
      <c r="G12" s="59">
        <v>1</v>
      </c>
      <c r="H12" s="59">
        <v>190.5</v>
      </c>
      <c r="I12" s="59">
        <v>0</v>
      </c>
      <c r="J12" s="60">
        <f t="shared" si="0"/>
        <v>190.5</v>
      </c>
      <c r="K12" s="59">
        <v>6.5</v>
      </c>
      <c r="L12" s="59">
        <v>7</v>
      </c>
      <c r="M12" s="59">
        <v>4</v>
      </c>
      <c r="N12" s="61">
        <v>4</v>
      </c>
      <c r="Q12" s="62">
        <v>0</v>
      </c>
      <c r="R12" s="63">
        <f t="shared" si="1"/>
        <v>0</v>
      </c>
      <c r="Z12" s="66">
        <f t="shared" si="2"/>
        <v>0</v>
      </c>
      <c r="BC12">
        <f t="shared" si="3"/>
        <v>4</v>
      </c>
      <c r="BD12">
        <f t="shared" si="4"/>
        <v>190.5</v>
      </c>
      <c r="BI12" s="31">
        <f t="shared" si="5"/>
        <v>4</v>
      </c>
      <c r="BJ12">
        <f t="shared" si="6"/>
        <v>190.5</v>
      </c>
    </row>
    <row r="13" spans="1:66" x14ac:dyDescent="0.25">
      <c r="A13" s="1">
        <v>5</v>
      </c>
      <c r="B13" s="1" t="s">
        <v>168</v>
      </c>
      <c r="C13" s="1" t="s">
        <v>291</v>
      </c>
      <c r="D13" s="1" t="s">
        <v>169</v>
      </c>
      <c r="E13" s="1" t="s">
        <v>27</v>
      </c>
      <c r="F13" s="1" t="s">
        <v>161</v>
      </c>
      <c r="G13" s="59">
        <v>1</v>
      </c>
      <c r="H13" s="59">
        <v>189.5</v>
      </c>
      <c r="I13" s="59">
        <v>0</v>
      </c>
      <c r="J13" s="60">
        <f t="shared" si="0"/>
        <v>189.5</v>
      </c>
      <c r="K13" s="59">
        <v>6</v>
      </c>
      <c r="L13" s="59">
        <v>7</v>
      </c>
      <c r="M13" s="59">
        <v>5</v>
      </c>
      <c r="N13" s="61">
        <v>5</v>
      </c>
      <c r="Q13" s="62">
        <v>0</v>
      </c>
      <c r="R13" s="63">
        <f t="shared" si="1"/>
        <v>0</v>
      </c>
      <c r="Z13" s="66">
        <f t="shared" si="2"/>
        <v>0</v>
      </c>
      <c r="BC13">
        <f t="shared" si="3"/>
        <v>5</v>
      </c>
      <c r="BD13">
        <f t="shared" si="4"/>
        <v>189.5</v>
      </c>
      <c r="BI13" s="31">
        <f t="shared" si="5"/>
        <v>5</v>
      </c>
      <c r="BJ13">
        <f t="shared" si="6"/>
        <v>189.5</v>
      </c>
    </row>
    <row r="14" spans="1:66" x14ac:dyDescent="0.25">
      <c r="A14" s="1">
        <v>6</v>
      </c>
      <c r="B14" s="1" t="s">
        <v>340</v>
      </c>
      <c r="C14" s="1" t="s">
        <v>342</v>
      </c>
      <c r="D14" s="1" t="s">
        <v>341</v>
      </c>
      <c r="E14" s="1" t="s">
        <v>27</v>
      </c>
      <c r="F14" s="1" t="s">
        <v>158</v>
      </c>
      <c r="G14" s="59">
        <v>1</v>
      </c>
      <c r="H14" s="59">
        <v>188.5</v>
      </c>
      <c r="I14" s="59">
        <v>0</v>
      </c>
      <c r="J14" s="60">
        <f t="shared" si="0"/>
        <v>188.5</v>
      </c>
      <c r="K14" s="59">
        <v>6</v>
      </c>
      <c r="L14" s="59">
        <v>7</v>
      </c>
      <c r="M14" s="59">
        <v>6</v>
      </c>
      <c r="N14" s="61">
        <v>6</v>
      </c>
      <c r="Q14" s="62">
        <v>0</v>
      </c>
      <c r="R14" s="63">
        <f t="shared" si="1"/>
        <v>0</v>
      </c>
      <c r="Z14" s="66">
        <f t="shared" si="2"/>
        <v>0</v>
      </c>
      <c r="BC14">
        <f t="shared" si="3"/>
        <v>6</v>
      </c>
      <c r="BD14">
        <f t="shared" si="4"/>
        <v>188.5</v>
      </c>
      <c r="BI14" s="31">
        <f t="shared" si="5"/>
        <v>6</v>
      </c>
      <c r="BJ14">
        <f t="shared" si="6"/>
        <v>188.5</v>
      </c>
    </row>
    <row r="15" spans="1:66" x14ac:dyDescent="0.25">
      <c r="A15" s="1">
        <v>7</v>
      </c>
      <c r="B15" s="1" t="s">
        <v>170</v>
      </c>
      <c r="C15" s="1" t="s">
        <v>292</v>
      </c>
      <c r="D15" s="1" t="s">
        <v>171</v>
      </c>
      <c r="E15" s="1" t="s">
        <v>27</v>
      </c>
      <c r="F15" s="1" t="s">
        <v>172</v>
      </c>
      <c r="G15" s="59">
        <v>1</v>
      </c>
      <c r="H15" s="59">
        <v>183</v>
      </c>
      <c r="I15" s="59">
        <v>0</v>
      </c>
      <c r="J15" s="60">
        <f t="shared" si="0"/>
        <v>183</v>
      </c>
      <c r="K15" s="59">
        <v>6</v>
      </c>
      <c r="L15" s="59">
        <v>6.5</v>
      </c>
      <c r="M15" s="59">
        <v>6</v>
      </c>
      <c r="N15" s="61">
        <v>6</v>
      </c>
      <c r="Q15" s="62">
        <v>0</v>
      </c>
      <c r="R15" s="63">
        <f t="shared" si="1"/>
        <v>0</v>
      </c>
      <c r="Z15" s="66">
        <f t="shared" si="2"/>
        <v>0</v>
      </c>
      <c r="BC15">
        <f t="shared" si="3"/>
        <v>6</v>
      </c>
      <c r="BD15">
        <f t="shared" si="4"/>
        <v>183</v>
      </c>
      <c r="BI15" s="31">
        <f t="shared" si="5"/>
        <v>6</v>
      </c>
      <c r="BJ15">
        <f t="shared" si="6"/>
        <v>183</v>
      </c>
    </row>
    <row r="16" spans="1:66" x14ac:dyDescent="0.25">
      <c r="A16" s="1">
        <v>8</v>
      </c>
      <c r="B16" s="1" t="s">
        <v>173</v>
      </c>
      <c r="C16" s="1" t="s">
        <v>293</v>
      </c>
      <c r="D16" s="1" t="s">
        <v>174</v>
      </c>
      <c r="E16" s="1" t="s">
        <v>27</v>
      </c>
      <c r="F16" s="1" t="s">
        <v>139</v>
      </c>
      <c r="G16" s="59">
        <v>1</v>
      </c>
      <c r="H16" s="59">
        <v>172</v>
      </c>
      <c r="I16" s="59">
        <v>0</v>
      </c>
      <c r="J16" s="60">
        <f t="shared" si="0"/>
        <v>172</v>
      </c>
      <c r="K16" s="59">
        <v>5</v>
      </c>
      <c r="L16" s="59">
        <v>6</v>
      </c>
      <c r="M16" s="59">
        <v>7</v>
      </c>
      <c r="N16" s="61">
        <v>7</v>
      </c>
      <c r="Q16" s="62">
        <v>0</v>
      </c>
      <c r="R16" s="63">
        <f t="shared" si="1"/>
        <v>0</v>
      </c>
      <c r="Z16" s="66">
        <f t="shared" si="2"/>
        <v>0</v>
      </c>
      <c r="BC16">
        <f t="shared" si="3"/>
        <v>7</v>
      </c>
      <c r="BD16">
        <f t="shared" si="4"/>
        <v>172</v>
      </c>
      <c r="BI16" s="31">
        <f t="shared" si="5"/>
        <v>7</v>
      </c>
      <c r="BJ16">
        <f t="shared" si="6"/>
        <v>172</v>
      </c>
    </row>
    <row r="17" spans="1:62" x14ac:dyDescent="0.25">
      <c r="A17" s="1">
        <v>9</v>
      </c>
      <c r="B17" s="1" t="s">
        <v>175</v>
      </c>
      <c r="C17" s="1" t="s">
        <v>294</v>
      </c>
      <c r="D17" s="1" t="s">
        <v>176</v>
      </c>
      <c r="E17" s="1" t="s">
        <v>27</v>
      </c>
      <c r="F17" s="1" t="s">
        <v>136</v>
      </c>
      <c r="G17" s="59">
        <v>1</v>
      </c>
      <c r="H17" s="59">
        <v>170.5</v>
      </c>
      <c r="I17" s="59">
        <v>0</v>
      </c>
      <c r="J17" s="60">
        <f t="shared" si="0"/>
        <v>170.5</v>
      </c>
      <c r="K17" s="59">
        <v>5</v>
      </c>
      <c r="L17" s="59">
        <v>5.5</v>
      </c>
      <c r="M17" s="59">
        <v>8</v>
      </c>
      <c r="N17" s="61">
        <v>8</v>
      </c>
      <c r="Q17" s="62">
        <v>0</v>
      </c>
      <c r="R17" s="63">
        <f t="shared" si="1"/>
        <v>0</v>
      </c>
      <c r="Z17" s="66">
        <f t="shared" si="2"/>
        <v>0</v>
      </c>
      <c r="BC17">
        <f t="shared" si="3"/>
        <v>8</v>
      </c>
      <c r="BD17">
        <f t="shared" si="4"/>
        <v>170.5</v>
      </c>
      <c r="BI17" s="31">
        <f t="shared" si="5"/>
        <v>8</v>
      </c>
      <c r="BJ17">
        <f t="shared" si="6"/>
        <v>170.5</v>
      </c>
    </row>
    <row r="18" spans="1:62" x14ac:dyDescent="0.25">
      <c r="E18" s="1" t="s">
        <v>27</v>
      </c>
      <c r="I18" s="59">
        <v>0</v>
      </c>
      <c r="J18" s="60">
        <f t="shared" si="0"/>
        <v>0</v>
      </c>
      <c r="Q18" s="62">
        <v>0</v>
      </c>
      <c r="R18" s="63">
        <f t="shared" si="1"/>
        <v>0</v>
      </c>
      <c r="Z18" s="66">
        <f t="shared" si="2"/>
        <v>0</v>
      </c>
      <c r="BC18">
        <f t="shared" si="3"/>
        <v>0</v>
      </c>
      <c r="BD18">
        <f t="shared" si="4"/>
        <v>0</v>
      </c>
      <c r="BI18" s="31">
        <f t="shared" si="5"/>
        <v>0</v>
      </c>
      <c r="BJ18">
        <f t="shared" si="6"/>
        <v>0</v>
      </c>
    </row>
    <row r="19" spans="1:62" x14ac:dyDescent="0.25">
      <c r="E19" s="1" t="s">
        <v>27</v>
      </c>
      <c r="I19" s="59">
        <v>0</v>
      </c>
      <c r="J19" s="60">
        <f t="shared" si="0"/>
        <v>0</v>
      </c>
      <c r="Q19" s="62">
        <v>0</v>
      </c>
      <c r="R19" s="63">
        <f t="shared" si="1"/>
        <v>0</v>
      </c>
      <c r="Z19" s="66">
        <f t="shared" si="2"/>
        <v>0</v>
      </c>
      <c r="BC19">
        <f t="shared" si="3"/>
        <v>0</v>
      </c>
      <c r="BD19">
        <f t="shared" si="4"/>
        <v>0</v>
      </c>
      <c r="BI19" s="31">
        <f t="shared" si="5"/>
        <v>0</v>
      </c>
      <c r="BJ19">
        <f t="shared" si="6"/>
        <v>0</v>
      </c>
    </row>
    <row r="20" spans="1:62" x14ac:dyDescent="0.25">
      <c r="E20" s="1" t="s">
        <v>27</v>
      </c>
      <c r="I20" s="59">
        <v>0</v>
      </c>
      <c r="J20" s="60">
        <f t="shared" si="0"/>
        <v>0</v>
      </c>
      <c r="R20" s="63">
        <f t="shared" si="1"/>
        <v>0</v>
      </c>
      <c r="Z20" s="66">
        <f t="shared" si="2"/>
        <v>0</v>
      </c>
      <c r="BC20">
        <f t="shared" si="3"/>
        <v>0</v>
      </c>
      <c r="BD20">
        <f t="shared" si="4"/>
        <v>0</v>
      </c>
      <c r="BI20" s="31">
        <f t="shared" si="5"/>
        <v>0</v>
      </c>
      <c r="BJ20">
        <f t="shared" si="6"/>
        <v>0</v>
      </c>
    </row>
    <row r="21" spans="1:62" x14ac:dyDescent="0.25">
      <c r="E21" s="1" t="s">
        <v>27</v>
      </c>
      <c r="I21" s="59">
        <v>0</v>
      </c>
      <c r="J21" s="60">
        <f t="shared" si="0"/>
        <v>0</v>
      </c>
      <c r="R21" s="63">
        <f t="shared" si="1"/>
        <v>0</v>
      </c>
      <c r="Z21" s="66">
        <f t="shared" si="2"/>
        <v>0</v>
      </c>
      <c r="BC21">
        <f t="shared" si="3"/>
        <v>0</v>
      </c>
      <c r="BD21">
        <f t="shared" si="4"/>
        <v>0</v>
      </c>
      <c r="BI21" s="31">
        <f t="shared" si="5"/>
        <v>0</v>
      </c>
      <c r="BJ21">
        <f t="shared" si="6"/>
        <v>0</v>
      </c>
    </row>
    <row r="22" spans="1:62" x14ac:dyDescent="0.25">
      <c r="E22" s="1" t="s">
        <v>27</v>
      </c>
      <c r="I22" s="59">
        <v>0</v>
      </c>
      <c r="J22" s="60">
        <f t="shared" si="0"/>
        <v>0</v>
      </c>
      <c r="R22" s="63">
        <f t="shared" si="1"/>
        <v>0</v>
      </c>
      <c r="Z22" s="66">
        <f t="shared" si="2"/>
        <v>0</v>
      </c>
      <c r="BC22">
        <f t="shared" si="3"/>
        <v>0</v>
      </c>
      <c r="BD22">
        <f t="shared" si="4"/>
        <v>0</v>
      </c>
      <c r="BI22" s="31">
        <f t="shared" si="5"/>
        <v>0</v>
      </c>
      <c r="BJ22">
        <f t="shared" si="6"/>
        <v>0</v>
      </c>
    </row>
    <row r="23" spans="1:62" x14ac:dyDescent="0.25">
      <c r="E23" s="1" t="s">
        <v>27</v>
      </c>
      <c r="I23" s="59">
        <v>0</v>
      </c>
      <c r="J23" s="60">
        <f t="shared" si="0"/>
        <v>0</v>
      </c>
      <c r="R23" s="63">
        <f t="shared" si="1"/>
        <v>0</v>
      </c>
      <c r="Z23" s="66">
        <f t="shared" si="2"/>
        <v>0</v>
      </c>
      <c r="BC23">
        <f t="shared" si="3"/>
        <v>0</v>
      </c>
      <c r="BD23">
        <f t="shared" si="4"/>
        <v>0</v>
      </c>
      <c r="BI23" s="31">
        <f t="shared" si="5"/>
        <v>0</v>
      </c>
      <c r="BJ23">
        <f t="shared" si="6"/>
        <v>0</v>
      </c>
    </row>
    <row r="24" spans="1:62" x14ac:dyDescent="0.25">
      <c r="E24" s="1" t="s">
        <v>27</v>
      </c>
      <c r="I24" s="59">
        <v>0</v>
      </c>
      <c r="J24" s="60">
        <f t="shared" si="0"/>
        <v>0</v>
      </c>
      <c r="R24" s="63">
        <f t="shared" si="1"/>
        <v>0</v>
      </c>
      <c r="Z24" s="66">
        <f t="shared" si="2"/>
        <v>0</v>
      </c>
      <c r="BC24">
        <f t="shared" si="3"/>
        <v>0</v>
      </c>
      <c r="BD24">
        <f t="shared" si="4"/>
        <v>0</v>
      </c>
      <c r="BI24" s="31">
        <f t="shared" si="5"/>
        <v>0</v>
      </c>
      <c r="BJ24">
        <f t="shared" si="6"/>
        <v>0</v>
      </c>
    </row>
    <row r="25" spans="1:62" x14ac:dyDescent="0.25">
      <c r="E25" s="1" t="s">
        <v>27</v>
      </c>
      <c r="I25" s="59">
        <v>0</v>
      </c>
      <c r="J25" s="60">
        <f t="shared" si="0"/>
        <v>0</v>
      </c>
      <c r="R25" s="63">
        <f t="shared" si="1"/>
        <v>0</v>
      </c>
      <c r="Z25" s="66">
        <f t="shared" si="2"/>
        <v>0</v>
      </c>
      <c r="BC25">
        <f t="shared" si="3"/>
        <v>0</v>
      </c>
      <c r="BD25">
        <f t="shared" si="4"/>
        <v>0</v>
      </c>
      <c r="BI25" s="31">
        <f t="shared" si="5"/>
        <v>0</v>
      </c>
      <c r="BJ25">
        <f t="shared" si="6"/>
        <v>0</v>
      </c>
    </row>
    <row r="26" spans="1:62" x14ac:dyDescent="0.25">
      <c r="E26" s="1" t="s">
        <v>27</v>
      </c>
      <c r="J26" s="60">
        <f t="shared" si="0"/>
        <v>0</v>
      </c>
      <c r="Q26" s="62">
        <v>0</v>
      </c>
      <c r="R26" s="63">
        <f t="shared" si="1"/>
        <v>0</v>
      </c>
      <c r="Z26" s="66">
        <f t="shared" si="2"/>
        <v>0</v>
      </c>
      <c r="BC26">
        <f t="shared" si="3"/>
        <v>0</v>
      </c>
      <c r="BD26">
        <f t="shared" si="4"/>
        <v>0</v>
      </c>
      <c r="BI26" s="31">
        <f t="shared" si="5"/>
        <v>0</v>
      </c>
      <c r="BJ26">
        <f t="shared" si="6"/>
        <v>0</v>
      </c>
    </row>
    <row r="27" spans="1:62" x14ac:dyDescent="0.25">
      <c r="E27" s="1" t="s">
        <v>27</v>
      </c>
      <c r="J27" s="60">
        <f t="shared" si="0"/>
        <v>0</v>
      </c>
      <c r="Q27" s="62">
        <v>0</v>
      </c>
      <c r="R27" s="63">
        <f t="shared" si="1"/>
        <v>0</v>
      </c>
      <c r="Z27" s="66">
        <f t="shared" si="2"/>
        <v>0</v>
      </c>
      <c r="BC27">
        <f t="shared" si="3"/>
        <v>0</v>
      </c>
      <c r="BD27">
        <f t="shared" si="4"/>
        <v>0</v>
      </c>
      <c r="BI27" s="31">
        <f t="shared" si="5"/>
        <v>0</v>
      </c>
      <c r="BJ27">
        <f t="shared" si="6"/>
        <v>0</v>
      </c>
    </row>
    <row r="28" spans="1:62" x14ac:dyDescent="0.25">
      <c r="E28" s="1" t="s">
        <v>27</v>
      </c>
      <c r="J28" s="60">
        <f t="shared" si="0"/>
        <v>0</v>
      </c>
      <c r="Q28" s="62">
        <v>0</v>
      </c>
      <c r="R28" s="63">
        <f t="shared" si="1"/>
        <v>0</v>
      </c>
      <c r="Z28" s="66">
        <f t="shared" si="2"/>
        <v>0</v>
      </c>
      <c r="BC28">
        <f t="shared" si="3"/>
        <v>0</v>
      </c>
      <c r="BD28">
        <f t="shared" si="4"/>
        <v>0</v>
      </c>
      <c r="BI28" s="31">
        <f t="shared" si="5"/>
        <v>0</v>
      </c>
      <c r="BJ28">
        <f t="shared" si="6"/>
        <v>0</v>
      </c>
    </row>
    <row r="29" spans="1:62" x14ac:dyDescent="0.25">
      <c r="E29" s="1" t="s">
        <v>27</v>
      </c>
      <c r="J29" s="60">
        <f t="shared" si="0"/>
        <v>0</v>
      </c>
      <c r="Q29" s="62">
        <v>0</v>
      </c>
      <c r="R29" s="63">
        <f t="shared" si="1"/>
        <v>0</v>
      </c>
      <c r="Z29" s="66">
        <f t="shared" si="2"/>
        <v>0</v>
      </c>
      <c r="BC29">
        <f t="shared" si="3"/>
        <v>0</v>
      </c>
      <c r="BD29">
        <f t="shared" si="4"/>
        <v>0</v>
      </c>
      <c r="BI29" s="31">
        <f t="shared" si="5"/>
        <v>0</v>
      </c>
      <c r="BJ29">
        <f t="shared" si="6"/>
        <v>0</v>
      </c>
    </row>
    <row r="30" spans="1:62" x14ac:dyDescent="0.25">
      <c r="E30" s="1" t="s">
        <v>27</v>
      </c>
      <c r="J30" s="60">
        <f t="shared" si="0"/>
        <v>0</v>
      </c>
      <c r="Q30" s="62">
        <v>0</v>
      </c>
      <c r="R30" s="63">
        <f t="shared" si="1"/>
        <v>0</v>
      </c>
      <c r="Z30" s="66">
        <f t="shared" si="2"/>
        <v>0</v>
      </c>
      <c r="BC30">
        <f t="shared" si="3"/>
        <v>0</v>
      </c>
      <c r="BD30">
        <f t="shared" si="4"/>
        <v>0</v>
      </c>
      <c r="BI30" s="31">
        <f t="shared" si="5"/>
        <v>0</v>
      </c>
      <c r="BJ30">
        <f t="shared" si="6"/>
        <v>0</v>
      </c>
    </row>
    <row r="31" spans="1:62" x14ac:dyDescent="0.25">
      <c r="E31" s="1" t="s">
        <v>27</v>
      </c>
      <c r="J31" s="60">
        <f t="shared" si="0"/>
        <v>0</v>
      </c>
      <c r="Q31" s="62">
        <v>0</v>
      </c>
      <c r="R31" s="63">
        <f t="shared" si="1"/>
        <v>0</v>
      </c>
      <c r="Z31" s="66">
        <f t="shared" si="2"/>
        <v>0</v>
      </c>
      <c r="BC31">
        <f t="shared" si="3"/>
        <v>0</v>
      </c>
      <c r="BD31">
        <f t="shared" si="4"/>
        <v>0</v>
      </c>
      <c r="BI31" s="31">
        <f t="shared" si="5"/>
        <v>0</v>
      </c>
      <c r="BJ31">
        <f t="shared" si="6"/>
        <v>0</v>
      </c>
    </row>
  </sheetData>
  <sheetProtection sheet="1" objects="1" scenarios="1"/>
  <sortState xmlns:xlrd2="http://schemas.microsoft.com/office/spreadsheetml/2017/richdata2" ref="A9:BN31">
    <sortCondition ref="G9"/>
  </sortState>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476 AV9:AW65476 P9:Q65476 X9:Y65476 AF9:AG65476 AN9:AO65476">
    <cfRule type="cellIs" dxfId="7" priority="1" stopIfTrue="1" operator="greaterThanOrEqual">
      <formula>$BL$6</formula>
    </cfRule>
  </conditionalFormatting>
  <dataValidations count="9">
    <dataValidation type="whole" allowBlank="1" showInputMessage="1" showErrorMessage="1" sqref="O3:V3" xr:uid="{00000000-0002-0000-0200-000000000000}">
      <formula1>0</formula1>
      <formula2>99</formula2>
    </dataValidation>
    <dataValidation type="whole" operator="lessThanOrEqual" allowBlank="1" showInputMessage="1" showErrorMessage="1" sqref="BL5" xr:uid="{00000000-0002-0000-0200-000001000000}">
      <formula1>99</formula1>
    </dataValidation>
    <dataValidation type="whole" operator="lessThanOrEqual" allowBlank="1" showInputMessage="1" showErrorMessage="1" sqref="BL6" xr:uid="{00000000-0002-0000-0200-000002000000}">
      <formula1>400</formula1>
    </dataValidation>
    <dataValidation type="whole" allowBlank="1" showInputMessage="1" showErrorMessage="1" sqref="M1:N2 U1:V2 BA1:BB2 AS1:AT2 AK1:AL2 AC1:AD2 M8:N65476 AC8:AD65476 U8:V65476 AK8:AL65476 AS8:AT65476 BA8:BB65476" xr:uid="{00000000-0002-0000-0200-000003000000}">
      <formula1>0</formula1>
      <formula2>999</formula2>
    </dataValidation>
    <dataValidation type="decimal" allowBlank="1" showInputMessage="1" showErrorMessage="1" sqref="K1:L2 S1:T2 AY1:AZ2 AQ1:AR2 AI1:AJ2 AA1:AB2 K8:L65476 AA8:AB65476 S8:T65476 AI8:AJ65476 AQ8:AR65476 AY8:AZ65476" xr:uid="{00000000-0002-0000-0200-000004000000}">
      <formula1>0</formula1>
      <formula2>99</formula2>
    </dataValidation>
    <dataValidation type="decimal" allowBlank="1" showInputMessage="1" showErrorMessage="1" sqref="H1:I2 P1:Q2 AV1:AW2 AN1:AO2 AF1:AG2 X1:Y2 H8:I65476 X8:Y65476 P8:Q65476 AF8:AG65476 AN8:AO65476 AV8:AW65476" xr:uid="{00000000-0002-0000-0200-000005000000}">
      <formula1>0</formula1>
      <formula2>400</formula2>
    </dataValidation>
    <dataValidation operator="lessThanOrEqual" allowBlank="1" showInputMessage="1" showErrorMessage="1" sqref="J8:J31 AH8 AP8 AX8 R8:R31 J1:J2 R1:R2 AX1:AX2 AP1:AP2 AH1:AH2 Z1:Z2 BC1:BK8 BL1:BL4 BL7:BL8 BC9:BD31 Z8:Z31 BI9:BJ31" xr:uid="{00000000-0002-0000-0200-000006000000}"/>
    <dataValidation type="list" allowBlank="1" showInputMessage="1" showErrorMessage="1" sqref="BM1:BM2 BM9:BM65476" xr:uid="{00000000-0002-0000-0200-000007000000}">
      <formula1>"ja,nee"</formula1>
    </dataValidation>
    <dataValidation type="decimal" operator="lessThanOrEqual" allowBlank="1" showInputMessage="1" showErrorMessage="1" sqref="BK9:BL31 BE9:BH31 AH9:AH65476 AP9:AP65476 AX9:AX65476 Z32:Z65476 R32:R65476 J32:J65476 BC32:BL65476" xr:uid="{00000000-0002-0000-02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41"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266242"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266243"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266244"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266245"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266246"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266247"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266248"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266249"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266250" r:id="rId13" name="Button 10">
              <controlPr defaultSize="0" print="0" autoFill="0" autoPict="0" macro="[0]!Sort_Pl_Punten_4">
                <anchor moveWithCells="1" sizeWithCells="1">
                  <from>
                    <xdr:col>37</xdr:col>
                    <xdr:colOff>15240</xdr:colOff>
                    <xdr:row>7</xdr:row>
                    <xdr:rowOff>0</xdr:rowOff>
                  </from>
                  <to>
                    <xdr:col>37</xdr:col>
                    <xdr:colOff>190500</xdr:colOff>
                    <xdr:row>7</xdr:row>
                    <xdr:rowOff>251460</xdr:rowOff>
                  </to>
                </anchor>
              </controlPr>
            </control>
          </mc:Choice>
        </mc:AlternateContent>
        <mc:AlternateContent xmlns:mc="http://schemas.openxmlformats.org/markup-compatibility/2006">
          <mc:Choice Requires="x14">
            <control shapeId="266251" r:id="rId14" name="Button 11">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266252" r:id="rId15" name="Button 12">
              <controlPr defaultSize="0" print="0" autoFill="0" autoPict="0" macro="[0]!Sort_Totaal_Punten">
                <anchor moveWithCells="1" sizeWithCells="1">
                  <from>
                    <xdr:col>61</xdr:col>
                    <xdr:colOff>0</xdr:colOff>
                    <xdr:row>7</xdr:row>
                    <xdr:rowOff>22860</xdr:rowOff>
                  </from>
                  <to>
                    <xdr:col>61</xdr:col>
                    <xdr:colOff>0</xdr:colOff>
                    <xdr:row>8</xdr:row>
                    <xdr:rowOff>0</xdr:rowOff>
                  </to>
                </anchor>
              </controlPr>
            </control>
          </mc:Choice>
        </mc:AlternateContent>
        <mc:AlternateContent xmlns:mc="http://schemas.openxmlformats.org/markup-compatibility/2006">
          <mc:Choice Requires="x14">
            <control shapeId="266253" r:id="rId16" name="Button 13">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266254" r:id="rId17" name="Button 14">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266255" r:id="rId18" name="Button 15">
              <controlPr defaultSize="0" print="0" autoFill="0" autoPict="0" macro="[0]!Sort_Pl_Punten_5">
                <anchor moveWithCells="1" sizeWithCells="1">
                  <from>
                    <xdr:col>45</xdr:col>
                    <xdr:colOff>7620</xdr:colOff>
                    <xdr:row>7</xdr:row>
                    <xdr:rowOff>7620</xdr:rowOff>
                  </from>
                  <to>
                    <xdr:col>45</xdr:col>
                    <xdr:colOff>198120</xdr:colOff>
                    <xdr:row>8</xdr:row>
                    <xdr:rowOff>0</xdr:rowOff>
                  </to>
                </anchor>
              </controlPr>
            </control>
          </mc:Choice>
        </mc:AlternateContent>
        <mc:AlternateContent xmlns:mc="http://schemas.openxmlformats.org/markup-compatibility/2006">
          <mc:Choice Requires="x14">
            <control shapeId="266256" r:id="rId19" name="Button 16">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266257" r:id="rId20" name="Button 17">
              <controlPr defaultSize="0" print="0" autoFill="0" autoPict="0" macro="[0]!Sort_Pl_Punten_6">
                <anchor moveWithCells="1" sizeWithCells="1">
                  <from>
                    <xdr:col>53</xdr:col>
                    <xdr:colOff>15240</xdr:colOff>
                    <xdr:row>7</xdr:row>
                    <xdr:rowOff>7620</xdr:rowOff>
                  </from>
                  <to>
                    <xdr:col>53</xdr:col>
                    <xdr:colOff>198120</xdr:colOff>
                    <xdr:row>8</xdr:row>
                    <xdr:rowOff>0</xdr:rowOff>
                  </to>
                </anchor>
              </controlPr>
            </control>
          </mc:Choice>
        </mc:AlternateContent>
        <mc:AlternateContent xmlns:mc="http://schemas.openxmlformats.org/markup-compatibility/2006">
          <mc:Choice Requires="x14">
            <control shapeId="266258" r:id="rId21" name="Button 18">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266259" r:id="rId22" name="Button 19">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266260" r:id="rId23" name="Button 20">
              <controlPr defaultSize="0" print="0" autoFill="0" autoPict="0" macro="[0]!Verberg_Ex_Aequo_3">
                <anchor moveWithCells="1" sizeWithCells="1">
                  <from>
                    <xdr:col>26</xdr:col>
                    <xdr:colOff>38100</xdr:colOff>
                    <xdr:row>7</xdr:row>
                    <xdr:rowOff>7620</xdr:rowOff>
                  </from>
                  <to>
                    <xdr:col>27</xdr:col>
                    <xdr:colOff>175260</xdr:colOff>
                    <xdr:row>7</xdr:row>
                    <xdr:rowOff>243840</xdr:rowOff>
                  </to>
                </anchor>
              </controlPr>
            </control>
          </mc:Choice>
        </mc:AlternateContent>
        <mc:AlternateContent xmlns:mc="http://schemas.openxmlformats.org/markup-compatibility/2006">
          <mc:Choice Requires="x14">
            <control shapeId="266261" r:id="rId24" name="Button 21">
              <controlPr defaultSize="0" print="0" autoFill="0" autoPict="0" macro="[0]!Verberg_Ex_Aequo_4">
                <anchor moveWithCells="1" sizeWithCells="1">
                  <from>
                    <xdr:col>30</xdr:col>
                    <xdr:colOff>0</xdr:colOff>
                    <xdr:row>7</xdr:row>
                    <xdr:rowOff>0</xdr:rowOff>
                  </from>
                  <to>
                    <xdr:col>35</xdr:col>
                    <xdr:colOff>167640</xdr:colOff>
                    <xdr:row>7</xdr:row>
                    <xdr:rowOff>251460</xdr:rowOff>
                  </to>
                </anchor>
              </controlPr>
            </control>
          </mc:Choice>
        </mc:AlternateContent>
        <mc:AlternateContent xmlns:mc="http://schemas.openxmlformats.org/markup-compatibility/2006">
          <mc:Choice Requires="x14">
            <control shapeId="266262"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266263" r:id="rId26" name="Button 23">
              <controlPr defaultSize="0" print="0" autoFill="0" autoPict="0" macro="[0]!Verberg_Ex_Aequo_6">
                <anchor moveWithCells="1" sizeWithCells="1">
                  <from>
                    <xdr:col>46</xdr:col>
                    <xdr:colOff>0</xdr:colOff>
                    <xdr:row>7</xdr:row>
                    <xdr:rowOff>0</xdr:rowOff>
                  </from>
                  <to>
                    <xdr:col>46</xdr:col>
                    <xdr:colOff>0</xdr:colOff>
                    <xdr:row>7</xdr:row>
                    <xdr:rowOff>251460</xdr:rowOff>
                  </to>
                </anchor>
              </controlPr>
            </control>
          </mc:Choice>
        </mc:AlternateContent>
        <mc:AlternateContent xmlns:mc="http://schemas.openxmlformats.org/markup-compatibility/2006">
          <mc:Choice Requires="x14">
            <control shapeId="266264" r:id="rId27" name="Button 24">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266265" r:id="rId28" name="Button 25">
              <controlPr defaultSize="0" print="0" autoFill="0" autoPict="0" macro="[0]!Verberg_Ex_Aequo_5">
                <anchor moveWithCells="1" sizeWithCells="1">
                  <from>
                    <xdr:col>38</xdr:col>
                    <xdr:colOff>0</xdr:colOff>
                    <xdr:row>7</xdr:row>
                    <xdr:rowOff>0</xdr:rowOff>
                  </from>
                  <to>
                    <xdr:col>43</xdr:col>
                    <xdr:colOff>160020</xdr:colOff>
                    <xdr:row>7</xdr:row>
                    <xdr:rowOff>251460</xdr:rowOff>
                  </to>
                </anchor>
              </controlPr>
            </control>
          </mc:Choice>
        </mc:AlternateContent>
        <mc:AlternateContent xmlns:mc="http://schemas.openxmlformats.org/markup-compatibility/2006">
          <mc:Choice Requires="x14">
            <control shapeId="266266" r:id="rId29" name="Button 26">
              <controlPr defaultSize="0" print="0" autoFill="0" autoPict="0" macro="[0]!Verberg_Ex_Aequo_6">
                <anchor moveWithCells="1" sizeWithCells="1">
                  <from>
                    <xdr:col>46</xdr:col>
                    <xdr:colOff>0</xdr:colOff>
                    <xdr:row>7</xdr:row>
                    <xdr:rowOff>0</xdr:rowOff>
                  </from>
                  <to>
                    <xdr:col>51</xdr:col>
                    <xdr:colOff>160020</xdr:colOff>
                    <xdr:row>7</xdr:row>
                    <xdr:rowOff>251460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72"/>
  <dimension ref="A1:BN22"/>
  <sheetViews>
    <sheetView workbookViewId="0">
      <pane xSplit="5" ySplit="8" topLeftCell="F9" activePane="bottomRight" state="frozen"/>
      <selection activeCell="C5" sqref="C5:E5"/>
      <selection pane="topRight" activeCell="C5" sqref="C5:E5"/>
      <selection pane="bottomLeft" activeCell="C5" sqref="C5:E5"/>
      <selection pane="bottomRight" activeCell="B9" sqref="B9"/>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hidden="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4" t="s">
        <v>8</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6"/>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5" t="s">
        <v>9</v>
      </c>
      <c r="B3" s="97"/>
      <c r="C3" s="92" t="str">
        <f>Instellingen!B3</f>
        <v>Regio West Veluwe</v>
      </c>
      <c r="D3" s="93"/>
      <c r="E3" s="94"/>
      <c r="F3" s="95" t="s">
        <v>43</v>
      </c>
      <c r="G3" s="96"/>
      <c r="H3" s="96"/>
      <c r="I3" s="96"/>
      <c r="J3" s="96"/>
      <c r="K3" s="96"/>
      <c r="L3" s="96"/>
      <c r="M3" s="96"/>
      <c r="N3" s="97"/>
      <c r="O3" s="117">
        <v>2</v>
      </c>
      <c r="P3" s="118"/>
      <c r="Q3" s="118"/>
      <c r="R3" s="118"/>
      <c r="S3" s="118"/>
      <c r="T3" s="118"/>
      <c r="U3" s="118"/>
      <c r="V3" s="119"/>
      <c r="W3" s="120"/>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2"/>
      <c r="BC3" s="95" t="s">
        <v>41</v>
      </c>
      <c r="BD3" s="96"/>
      <c r="BE3" s="96"/>
      <c r="BF3" s="96"/>
      <c r="BG3" s="96"/>
      <c r="BH3" s="96"/>
      <c r="BI3" s="96"/>
      <c r="BJ3" s="96"/>
      <c r="BK3" s="97"/>
      <c r="BL3" s="19">
        <f>Instellingen!B6</f>
        <v>3</v>
      </c>
      <c r="BM3" s="120"/>
      <c r="BN3" s="121"/>
    </row>
    <row r="4" spans="1:66" x14ac:dyDescent="0.25">
      <c r="A4" s="95" t="s">
        <v>10</v>
      </c>
      <c r="B4" s="97"/>
      <c r="C4" s="129" t="s">
        <v>28</v>
      </c>
      <c r="D4" s="93"/>
      <c r="E4" s="94"/>
      <c r="F4" s="95" t="s">
        <v>72</v>
      </c>
      <c r="G4" s="96"/>
      <c r="H4" s="96"/>
      <c r="I4" s="96"/>
      <c r="J4" s="96"/>
      <c r="K4" s="96"/>
      <c r="L4" s="96"/>
      <c r="M4" s="96"/>
      <c r="N4" s="97"/>
      <c r="O4" s="92">
        <f>Instellingen!B7</f>
        <v>1</v>
      </c>
      <c r="P4" s="93"/>
      <c r="Q4" s="93"/>
      <c r="R4" s="93"/>
      <c r="S4" s="93"/>
      <c r="T4" s="93"/>
      <c r="U4" s="93"/>
      <c r="V4" s="94"/>
      <c r="W4" s="123"/>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5"/>
      <c r="BC4" s="95"/>
      <c r="BD4" s="96"/>
      <c r="BE4" s="96"/>
      <c r="BF4" s="96"/>
      <c r="BG4" s="96"/>
      <c r="BH4" s="96"/>
      <c r="BI4" s="96"/>
      <c r="BJ4" s="96"/>
      <c r="BK4" s="97"/>
      <c r="BL4" s="19"/>
      <c r="BM4" s="123"/>
      <c r="BN4" s="124"/>
    </row>
    <row r="5" spans="1:66" x14ac:dyDescent="0.25">
      <c r="A5" s="95" t="s">
        <v>11</v>
      </c>
      <c r="B5" s="97"/>
      <c r="C5" s="129"/>
      <c r="D5" s="93"/>
      <c r="E5" s="94"/>
      <c r="F5" s="95" t="s">
        <v>12</v>
      </c>
      <c r="G5" s="96"/>
      <c r="H5" s="96"/>
      <c r="I5" s="96"/>
      <c r="J5" s="96"/>
      <c r="K5" s="96"/>
      <c r="L5" s="96"/>
      <c r="M5" s="96"/>
      <c r="N5" s="97"/>
      <c r="O5" s="92">
        <f>Instellingen!B5</f>
        <v>99</v>
      </c>
      <c r="P5" s="93"/>
      <c r="Q5" s="93"/>
      <c r="R5" s="93"/>
      <c r="S5" s="93"/>
      <c r="T5" s="93"/>
      <c r="U5" s="93"/>
      <c r="V5" s="94"/>
      <c r="W5" s="126"/>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8"/>
      <c r="BC5" s="95" t="s">
        <v>13</v>
      </c>
      <c r="BD5" s="96"/>
      <c r="BE5" s="96"/>
      <c r="BF5" s="96"/>
      <c r="BG5" s="96"/>
      <c r="BH5" s="96"/>
      <c r="BI5" s="96"/>
      <c r="BJ5" s="96"/>
      <c r="BK5" s="97"/>
      <c r="BL5" s="6">
        <v>2</v>
      </c>
      <c r="BM5" s="123"/>
      <c r="BN5" s="124"/>
    </row>
    <row r="6" spans="1:66" ht="12.75" customHeight="1" x14ac:dyDescent="0.25">
      <c r="A6" s="98"/>
      <c r="B6" s="98"/>
      <c r="C6" s="98"/>
      <c r="D6" s="98"/>
      <c r="E6" s="99"/>
      <c r="F6" s="57" t="s">
        <v>14</v>
      </c>
      <c r="G6" s="102" t="str">
        <f>Instellingen!B36</f>
        <v>Barneveld</v>
      </c>
      <c r="H6" s="103"/>
      <c r="I6" s="103"/>
      <c r="J6" s="103"/>
      <c r="K6" s="103"/>
      <c r="L6" s="103"/>
      <c r="M6" s="103"/>
      <c r="N6" s="104"/>
      <c r="O6" s="105" t="str">
        <f>Instellingen!B37</f>
        <v>Lunteren</v>
      </c>
      <c r="P6" s="106"/>
      <c r="Q6" s="106"/>
      <c r="R6" s="106"/>
      <c r="S6" s="106"/>
      <c r="T6" s="106"/>
      <c r="U6" s="106"/>
      <c r="V6" s="107"/>
      <c r="W6" s="108" t="str">
        <f>Instellingen!B38</f>
        <v>Zeewolde</v>
      </c>
      <c r="X6" s="109"/>
      <c r="Y6" s="109"/>
      <c r="Z6" s="109"/>
      <c r="AA6" s="109"/>
      <c r="AB6" s="109"/>
      <c r="AC6" s="109"/>
      <c r="AD6" s="110"/>
      <c r="AE6" s="105">
        <f>Instellingen!B39</f>
        <v>0</v>
      </c>
      <c r="AF6" s="106"/>
      <c r="AG6" s="106"/>
      <c r="AH6" s="106"/>
      <c r="AI6" s="106"/>
      <c r="AJ6" s="106"/>
      <c r="AK6" s="106"/>
      <c r="AL6" s="107"/>
      <c r="AM6" s="108">
        <f>Instellingen!B40</f>
        <v>0</v>
      </c>
      <c r="AN6" s="109"/>
      <c r="AO6" s="109"/>
      <c r="AP6" s="109"/>
      <c r="AQ6" s="109"/>
      <c r="AR6" s="109"/>
      <c r="AS6" s="109"/>
      <c r="AT6" s="110"/>
      <c r="AU6" s="105">
        <f>Instellingen!B41</f>
        <v>0</v>
      </c>
      <c r="AV6" s="106"/>
      <c r="AW6" s="106"/>
      <c r="AX6" s="106"/>
      <c r="AY6" s="106"/>
      <c r="AZ6" s="106"/>
      <c r="BA6" s="106"/>
      <c r="BB6" s="107"/>
      <c r="BC6" s="95" t="s">
        <v>34</v>
      </c>
      <c r="BD6" s="96"/>
      <c r="BE6" s="96"/>
      <c r="BF6" s="96"/>
      <c r="BG6" s="96"/>
      <c r="BH6" s="97"/>
      <c r="BI6" s="35" t="s">
        <v>35</v>
      </c>
      <c r="BJ6" s="56"/>
      <c r="BK6" s="36"/>
      <c r="BL6" s="26">
        <v>180</v>
      </c>
      <c r="BM6" s="123"/>
      <c r="BN6" s="124"/>
    </row>
    <row r="7" spans="1:66" ht="12.75" customHeight="1" x14ac:dyDescent="0.25">
      <c r="A7" s="100"/>
      <c r="B7" s="100"/>
      <c r="C7" s="100"/>
      <c r="D7" s="100"/>
      <c r="E7" s="101"/>
      <c r="F7" s="57" t="s">
        <v>15</v>
      </c>
      <c r="G7" s="111" t="str">
        <f>Instellingen!C36</f>
        <v>9/10 mei</v>
      </c>
      <c r="H7" s="112"/>
      <c r="I7" s="112"/>
      <c r="J7" s="112"/>
      <c r="K7" s="112"/>
      <c r="L7" s="112"/>
      <c r="M7" s="112"/>
      <c r="N7" s="113"/>
      <c r="O7" s="105" t="str">
        <f>Instellingen!C37</f>
        <v>23/24 mei</v>
      </c>
      <c r="P7" s="106"/>
      <c r="Q7" s="106"/>
      <c r="R7" s="106"/>
      <c r="S7" s="106"/>
      <c r="T7" s="106"/>
      <c r="U7" s="106"/>
      <c r="V7" s="107"/>
      <c r="W7" s="108" t="str">
        <f>Instellingen!C38</f>
        <v>13/14 juni</v>
      </c>
      <c r="X7" s="109"/>
      <c r="Y7" s="109"/>
      <c r="Z7" s="109"/>
      <c r="AA7" s="109"/>
      <c r="AB7" s="109"/>
      <c r="AC7" s="109"/>
      <c r="AD7" s="110"/>
      <c r="AE7" s="105" t="str">
        <f>Instellingen!C39</f>
        <v xml:space="preserve"> </v>
      </c>
      <c r="AF7" s="106"/>
      <c r="AG7" s="106"/>
      <c r="AH7" s="106"/>
      <c r="AI7" s="106"/>
      <c r="AJ7" s="106"/>
      <c r="AK7" s="106"/>
      <c r="AL7" s="107"/>
      <c r="AM7" s="108" t="str">
        <f>Instellingen!C40</f>
        <v xml:space="preserve"> </v>
      </c>
      <c r="AN7" s="109"/>
      <c r="AO7" s="109"/>
      <c r="AP7" s="109"/>
      <c r="AQ7" s="109"/>
      <c r="AR7" s="109"/>
      <c r="AS7" s="109"/>
      <c r="AT7" s="110"/>
      <c r="AU7" s="105" t="str">
        <f>Instellingen!C41</f>
        <v xml:space="preserve"> </v>
      </c>
      <c r="AV7" s="106"/>
      <c r="AW7" s="106"/>
      <c r="AX7" s="106"/>
      <c r="AY7" s="106"/>
      <c r="AZ7" s="106"/>
      <c r="BA7" s="106"/>
      <c r="BB7" s="107"/>
      <c r="BC7" s="68" t="s">
        <v>71</v>
      </c>
      <c r="BD7" s="3" t="s">
        <v>71</v>
      </c>
      <c r="BE7" s="8" t="s">
        <v>69</v>
      </c>
      <c r="BF7" s="8" t="s">
        <v>69</v>
      </c>
      <c r="BG7" s="8" t="s">
        <v>69</v>
      </c>
      <c r="BH7" s="8" t="s">
        <v>69</v>
      </c>
      <c r="BI7" s="30" t="s">
        <v>70</v>
      </c>
      <c r="BJ7" s="28" t="s">
        <v>70</v>
      </c>
      <c r="BK7" s="9"/>
      <c r="BL7" s="3"/>
      <c r="BM7" s="126"/>
      <c r="BN7" s="127"/>
    </row>
    <row r="8" spans="1:66" ht="25.5" customHeight="1" x14ac:dyDescent="0.25">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A9" s="1">
        <v>1</v>
      </c>
      <c r="B9" s="1" t="s">
        <v>177</v>
      </c>
      <c r="C9" s="1" t="s">
        <v>295</v>
      </c>
      <c r="D9" s="1" t="s">
        <v>178</v>
      </c>
      <c r="E9" s="1" t="s">
        <v>28</v>
      </c>
      <c r="F9" s="1" t="s">
        <v>179</v>
      </c>
      <c r="G9" s="59">
        <v>1</v>
      </c>
      <c r="H9" s="59">
        <v>225.5</v>
      </c>
      <c r="I9" s="59">
        <v>0</v>
      </c>
      <c r="J9" s="60">
        <f t="shared" ref="J9:J22" si="0">H9+I9</f>
        <v>225.5</v>
      </c>
      <c r="K9" s="59">
        <v>7.5</v>
      </c>
      <c r="L9" s="59">
        <v>9</v>
      </c>
      <c r="M9" s="59">
        <v>1</v>
      </c>
      <c r="N9" s="61">
        <v>1</v>
      </c>
      <c r="Q9" s="62">
        <v>0</v>
      </c>
      <c r="R9" s="63">
        <f t="shared" ref="R9:R22" si="1">P9+Q9</f>
        <v>0</v>
      </c>
      <c r="Z9" s="66">
        <f t="shared" ref="Z9:Z22" si="2">X9+Y9</f>
        <v>0</v>
      </c>
      <c r="BC9">
        <f t="shared" ref="BC9:BC22" si="3">N9+V9+AD9+AL9+AT9+BB9</f>
        <v>1</v>
      </c>
      <c r="BD9">
        <f t="shared" ref="BD9:BD22" si="4">J9+R9+Z9+AH9+AP9+AX9</f>
        <v>225.5</v>
      </c>
      <c r="BI9" s="31">
        <f t="shared" ref="BI9:BI22" si="5">BC9-BE9-BF9</f>
        <v>1</v>
      </c>
      <c r="BJ9">
        <f t="shared" ref="BJ9:BJ22" si="6">BD9-BG9-BH9</f>
        <v>225.5</v>
      </c>
    </row>
    <row r="10" spans="1:66" x14ac:dyDescent="0.25">
      <c r="A10" s="1">
        <v>2</v>
      </c>
      <c r="B10" s="1" t="s">
        <v>180</v>
      </c>
      <c r="C10" s="1" t="s">
        <v>296</v>
      </c>
      <c r="D10" s="1" t="s">
        <v>181</v>
      </c>
      <c r="E10" s="1" t="s">
        <v>28</v>
      </c>
      <c r="F10" s="1" t="s">
        <v>182</v>
      </c>
      <c r="G10" s="59">
        <v>1</v>
      </c>
      <c r="H10" s="59">
        <v>210</v>
      </c>
      <c r="I10" s="59">
        <v>0</v>
      </c>
      <c r="J10" s="60">
        <f t="shared" si="0"/>
        <v>210</v>
      </c>
      <c r="K10" s="59">
        <v>7</v>
      </c>
      <c r="L10" s="59">
        <v>8</v>
      </c>
      <c r="M10" s="59">
        <v>2</v>
      </c>
      <c r="N10" s="61">
        <v>2</v>
      </c>
      <c r="Q10" s="62">
        <v>0</v>
      </c>
      <c r="R10" s="63">
        <f t="shared" si="1"/>
        <v>0</v>
      </c>
      <c r="Z10" s="66">
        <f t="shared" si="2"/>
        <v>0</v>
      </c>
      <c r="BC10">
        <f t="shared" si="3"/>
        <v>2</v>
      </c>
      <c r="BD10">
        <f t="shared" si="4"/>
        <v>210</v>
      </c>
      <c r="BI10" s="31">
        <f t="shared" si="5"/>
        <v>2</v>
      </c>
      <c r="BJ10">
        <f t="shared" si="6"/>
        <v>210</v>
      </c>
    </row>
    <row r="11" spans="1:66" x14ac:dyDescent="0.25">
      <c r="A11" s="1">
        <v>3</v>
      </c>
      <c r="B11" s="1" t="s">
        <v>183</v>
      </c>
      <c r="C11" s="1" t="s">
        <v>297</v>
      </c>
      <c r="D11" s="1" t="s">
        <v>184</v>
      </c>
      <c r="E11" s="1" t="s">
        <v>28</v>
      </c>
      <c r="F11" s="1" t="s">
        <v>185</v>
      </c>
      <c r="G11" s="59">
        <v>1</v>
      </c>
      <c r="H11" s="59">
        <v>202.5</v>
      </c>
      <c r="I11" s="59">
        <v>0</v>
      </c>
      <c r="J11" s="60">
        <f t="shared" si="0"/>
        <v>202.5</v>
      </c>
      <c r="K11" s="59">
        <v>6.5</v>
      </c>
      <c r="L11" s="59">
        <v>7</v>
      </c>
      <c r="M11" s="59">
        <v>3</v>
      </c>
      <c r="N11" s="61">
        <v>3</v>
      </c>
      <c r="Q11" s="62">
        <v>0</v>
      </c>
      <c r="R11" s="63">
        <f t="shared" si="1"/>
        <v>0</v>
      </c>
      <c r="Z11" s="66">
        <f t="shared" si="2"/>
        <v>0</v>
      </c>
      <c r="BC11">
        <f t="shared" si="3"/>
        <v>3</v>
      </c>
      <c r="BD11">
        <f t="shared" si="4"/>
        <v>202.5</v>
      </c>
      <c r="BI11" s="31">
        <f t="shared" si="5"/>
        <v>3</v>
      </c>
      <c r="BJ11">
        <f t="shared" si="6"/>
        <v>202.5</v>
      </c>
    </row>
    <row r="12" spans="1:66" x14ac:dyDescent="0.25">
      <c r="A12" s="1">
        <v>4</v>
      </c>
      <c r="B12" s="1" t="s">
        <v>186</v>
      </c>
      <c r="C12" s="1" t="s">
        <v>298</v>
      </c>
      <c r="D12" s="1" t="s">
        <v>187</v>
      </c>
      <c r="E12" s="1" t="s">
        <v>28</v>
      </c>
      <c r="F12" s="1" t="s">
        <v>142</v>
      </c>
      <c r="G12" s="59">
        <v>1</v>
      </c>
      <c r="H12" s="59">
        <v>202</v>
      </c>
      <c r="I12" s="59">
        <v>0</v>
      </c>
      <c r="J12" s="60">
        <f t="shared" si="0"/>
        <v>202</v>
      </c>
      <c r="K12" s="59">
        <v>7</v>
      </c>
      <c r="L12" s="59">
        <v>7</v>
      </c>
      <c r="M12" s="59">
        <v>4</v>
      </c>
      <c r="N12" s="61">
        <v>4</v>
      </c>
      <c r="Q12" s="62">
        <v>0</v>
      </c>
      <c r="R12" s="63">
        <f t="shared" si="1"/>
        <v>0</v>
      </c>
      <c r="Z12" s="66">
        <f t="shared" si="2"/>
        <v>0</v>
      </c>
      <c r="BC12">
        <f t="shared" si="3"/>
        <v>4</v>
      </c>
      <c r="BD12">
        <f t="shared" si="4"/>
        <v>202</v>
      </c>
      <c r="BI12" s="31">
        <f t="shared" si="5"/>
        <v>4</v>
      </c>
      <c r="BJ12">
        <f t="shared" si="6"/>
        <v>202</v>
      </c>
    </row>
    <row r="13" spans="1:66" x14ac:dyDescent="0.25">
      <c r="A13" s="1">
        <v>5</v>
      </c>
      <c r="B13" s="1" t="s">
        <v>188</v>
      </c>
      <c r="C13" s="1" t="s">
        <v>299</v>
      </c>
      <c r="D13" s="1" t="s">
        <v>189</v>
      </c>
      <c r="E13" s="1" t="s">
        <v>28</v>
      </c>
      <c r="F13" s="1" t="s">
        <v>130</v>
      </c>
      <c r="G13" s="59">
        <v>1</v>
      </c>
      <c r="H13" s="59">
        <v>198</v>
      </c>
      <c r="I13" s="59">
        <v>0</v>
      </c>
      <c r="J13" s="60">
        <f t="shared" si="0"/>
        <v>198</v>
      </c>
      <c r="K13" s="59">
        <v>6.5</v>
      </c>
      <c r="L13" s="59">
        <v>7.5</v>
      </c>
      <c r="M13" s="59">
        <v>5</v>
      </c>
      <c r="N13" s="61">
        <v>5</v>
      </c>
      <c r="Q13" s="62">
        <v>0</v>
      </c>
      <c r="R13" s="63">
        <f t="shared" si="1"/>
        <v>0</v>
      </c>
      <c r="Z13" s="66">
        <f t="shared" si="2"/>
        <v>0</v>
      </c>
      <c r="BC13">
        <f t="shared" si="3"/>
        <v>5</v>
      </c>
      <c r="BD13">
        <f t="shared" si="4"/>
        <v>198</v>
      </c>
      <c r="BI13" s="31">
        <f t="shared" si="5"/>
        <v>5</v>
      </c>
      <c r="BJ13">
        <f t="shared" si="6"/>
        <v>198</v>
      </c>
    </row>
    <row r="14" spans="1:66" x14ac:dyDescent="0.25">
      <c r="A14" s="1">
        <v>6</v>
      </c>
      <c r="B14" s="1" t="s">
        <v>190</v>
      </c>
      <c r="C14" s="1" t="s">
        <v>300</v>
      </c>
      <c r="D14" s="1" t="s">
        <v>191</v>
      </c>
      <c r="E14" s="1" t="s">
        <v>28</v>
      </c>
      <c r="F14" s="1" t="s">
        <v>142</v>
      </c>
      <c r="G14" s="59">
        <v>1</v>
      </c>
      <c r="H14" s="59">
        <v>196</v>
      </c>
      <c r="I14" s="59">
        <v>0</v>
      </c>
      <c r="J14" s="60">
        <f t="shared" si="0"/>
        <v>196</v>
      </c>
      <c r="K14" s="59">
        <v>6.5</v>
      </c>
      <c r="L14" s="59">
        <v>6.5</v>
      </c>
      <c r="M14" s="59">
        <v>6</v>
      </c>
      <c r="N14" s="61">
        <v>6</v>
      </c>
      <c r="Q14" s="62">
        <v>0</v>
      </c>
      <c r="R14" s="63">
        <f t="shared" si="1"/>
        <v>0</v>
      </c>
      <c r="Z14" s="66">
        <f t="shared" si="2"/>
        <v>0</v>
      </c>
      <c r="BC14">
        <f t="shared" si="3"/>
        <v>6</v>
      </c>
      <c r="BD14">
        <f t="shared" si="4"/>
        <v>196</v>
      </c>
      <c r="BI14" s="31">
        <f t="shared" si="5"/>
        <v>6</v>
      </c>
      <c r="BJ14">
        <f t="shared" si="6"/>
        <v>196</v>
      </c>
    </row>
    <row r="15" spans="1:66" x14ac:dyDescent="0.25">
      <c r="A15" s="1">
        <v>7</v>
      </c>
      <c r="B15" s="1" t="s">
        <v>192</v>
      </c>
      <c r="C15" s="1" t="s">
        <v>301</v>
      </c>
      <c r="D15" s="1" t="s">
        <v>193</v>
      </c>
      <c r="E15" s="1" t="s">
        <v>28</v>
      </c>
      <c r="F15" s="1" t="s">
        <v>124</v>
      </c>
      <c r="G15" s="59">
        <v>1</v>
      </c>
      <c r="H15" s="59">
        <v>195.5</v>
      </c>
      <c r="I15" s="59">
        <v>0</v>
      </c>
      <c r="J15" s="60">
        <f t="shared" si="0"/>
        <v>195.5</v>
      </c>
      <c r="K15" s="59">
        <v>6.5</v>
      </c>
      <c r="L15" s="59">
        <v>7</v>
      </c>
      <c r="M15" s="59">
        <v>7</v>
      </c>
      <c r="N15" s="61">
        <v>7</v>
      </c>
      <c r="Q15" s="62">
        <v>0</v>
      </c>
      <c r="R15" s="63">
        <f t="shared" si="1"/>
        <v>0</v>
      </c>
      <c r="Z15" s="66">
        <f t="shared" si="2"/>
        <v>0</v>
      </c>
      <c r="BC15">
        <f t="shared" si="3"/>
        <v>7</v>
      </c>
      <c r="BD15">
        <f t="shared" si="4"/>
        <v>195.5</v>
      </c>
      <c r="BI15" s="31">
        <f t="shared" si="5"/>
        <v>7</v>
      </c>
      <c r="BJ15">
        <f t="shared" si="6"/>
        <v>195.5</v>
      </c>
    </row>
    <row r="16" spans="1:66" x14ac:dyDescent="0.25">
      <c r="A16" s="1">
        <v>8</v>
      </c>
      <c r="B16" s="1" t="s">
        <v>194</v>
      </c>
      <c r="C16" s="1" t="s">
        <v>302</v>
      </c>
      <c r="D16" s="1" t="s">
        <v>195</v>
      </c>
      <c r="E16" s="1" t="s">
        <v>28</v>
      </c>
      <c r="F16" s="1" t="s">
        <v>142</v>
      </c>
      <c r="G16" s="59">
        <v>1</v>
      </c>
      <c r="H16" s="59">
        <v>193.5</v>
      </c>
      <c r="I16" s="59">
        <v>0</v>
      </c>
      <c r="J16" s="60">
        <f t="shared" si="0"/>
        <v>193.5</v>
      </c>
      <c r="K16" s="59">
        <v>6.5</v>
      </c>
      <c r="L16" s="59">
        <v>7</v>
      </c>
      <c r="M16" s="59">
        <v>8</v>
      </c>
      <c r="N16" s="61">
        <v>8</v>
      </c>
      <c r="Q16" s="62">
        <v>0</v>
      </c>
      <c r="R16" s="63">
        <f t="shared" si="1"/>
        <v>0</v>
      </c>
      <c r="Z16" s="66">
        <f t="shared" si="2"/>
        <v>0</v>
      </c>
      <c r="BC16">
        <f t="shared" si="3"/>
        <v>8</v>
      </c>
      <c r="BD16">
        <f t="shared" si="4"/>
        <v>193.5</v>
      </c>
      <c r="BI16" s="31">
        <f t="shared" si="5"/>
        <v>8</v>
      </c>
      <c r="BJ16">
        <f t="shared" si="6"/>
        <v>193.5</v>
      </c>
    </row>
    <row r="17" spans="1:62" x14ac:dyDescent="0.25">
      <c r="A17" s="1">
        <v>9</v>
      </c>
      <c r="B17" s="1" t="s">
        <v>196</v>
      </c>
      <c r="C17" s="1" t="s">
        <v>303</v>
      </c>
      <c r="D17" s="1" t="s">
        <v>197</v>
      </c>
      <c r="E17" s="1" t="s">
        <v>28</v>
      </c>
      <c r="F17" s="1" t="s">
        <v>198</v>
      </c>
      <c r="G17" s="59">
        <v>1</v>
      </c>
      <c r="H17" s="59">
        <v>187</v>
      </c>
      <c r="I17" s="59">
        <v>0</v>
      </c>
      <c r="J17" s="60">
        <f t="shared" si="0"/>
        <v>187</v>
      </c>
      <c r="K17" s="59">
        <v>6</v>
      </c>
      <c r="L17" s="59">
        <v>6.5</v>
      </c>
      <c r="M17" s="59">
        <v>9</v>
      </c>
      <c r="N17" s="61">
        <v>9</v>
      </c>
      <c r="Q17" s="62">
        <v>0</v>
      </c>
      <c r="R17" s="63">
        <f t="shared" si="1"/>
        <v>0</v>
      </c>
      <c r="Z17" s="66">
        <f t="shared" si="2"/>
        <v>0</v>
      </c>
      <c r="BC17">
        <f t="shared" si="3"/>
        <v>9</v>
      </c>
      <c r="BD17">
        <f t="shared" si="4"/>
        <v>187</v>
      </c>
      <c r="BI17" s="31">
        <f t="shared" si="5"/>
        <v>9</v>
      </c>
      <c r="BJ17">
        <f t="shared" si="6"/>
        <v>187</v>
      </c>
    </row>
    <row r="18" spans="1:62" x14ac:dyDescent="0.25">
      <c r="A18" s="1">
        <v>10</v>
      </c>
      <c r="B18" s="1" t="s">
        <v>199</v>
      </c>
      <c r="C18" s="1" t="s">
        <v>304</v>
      </c>
      <c r="D18" s="1" t="s">
        <v>200</v>
      </c>
      <c r="E18" s="1" t="s">
        <v>28</v>
      </c>
      <c r="F18" s="1" t="s">
        <v>182</v>
      </c>
      <c r="G18" s="59">
        <v>1</v>
      </c>
      <c r="H18" s="59">
        <v>186</v>
      </c>
      <c r="I18" s="59">
        <v>0</v>
      </c>
      <c r="J18" s="60">
        <f t="shared" si="0"/>
        <v>186</v>
      </c>
      <c r="K18" s="59">
        <v>6.5</v>
      </c>
      <c r="L18" s="59">
        <v>6.5</v>
      </c>
      <c r="M18" s="59">
        <v>10</v>
      </c>
      <c r="N18" s="61">
        <v>10</v>
      </c>
      <c r="Q18" s="62">
        <v>0</v>
      </c>
      <c r="R18" s="63">
        <f t="shared" si="1"/>
        <v>0</v>
      </c>
      <c r="Z18" s="66">
        <f t="shared" si="2"/>
        <v>0</v>
      </c>
      <c r="BC18">
        <f t="shared" si="3"/>
        <v>10</v>
      </c>
      <c r="BD18">
        <f t="shared" si="4"/>
        <v>186</v>
      </c>
      <c r="BI18" s="31">
        <f t="shared" si="5"/>
        <v>10</v>
      </c>
      <c r="BJ18">
        <f t="shared" si="6"/>
        <v>186</v>
      </c>
    </row>
    <row r="19" spans="1:62" x14ac:dyDescent="0.25">
      <c r="A19" s="1">
        <v>11</v>
      </c>
      <c r="B19" s="1" t="s">
        <v>201</v>
      </c>
      <c r="C19" s="1" t="s">
        <v>305</v>
      </c>
      <c r="D19" s="1" t="s">
        <v>202</v>
      </c>
      <c r="E19" s="1" t="s">
        <v>28</v>
      </c>
      <c r="F19" s="1" t="s">
        <v>136</v>
      </c>
      <c r="G19" s="59">
        <v>1</v>
      </c>
      <c r="H19" s="59">
        <v>185</v>
      </c>
      <c r="I19" s="59">
        <v>0</v>
      </c>
      <c r="J19" s="60">
        <f t="shared" si="0"/>
        <v>185</v>
      </c>
      <c r="K19" s="59">
        <v>6</v>
      </c>
      <c r="L19" s="59">
        <v>6.5</v>
      </c>
      <c r="M19" s="59">
        <v>11</v>
      </c>
      <c r="N19" s="61">
        <v>11</v>
      </c>
      <c r="R19" s="63">
        <f t="shared" si="1"/>
        <v>0</v>
      </c>
      <c r="Z19" s="66">
        <f t="shared" si="2"/>
        <v>0</v>
      </c>
      <c r="BC19">
        <f t="shared" si="3"/>
        <v>11</v>
      </c>
      <c r="BD19">
        <f t="shared" si="4"/>
        <v>185</v>
      </c>
      <c r="BI19" s="31">
        <f t="shared" si="5"/>
        <v>11</v>
      </c>
      <c r="BJ19">
        <f t="shared" si="6"/>
        <v>185</v>
      </c>
    </row>
    <row r="20" spans="1:62" x14ac:dyDescent="0.25">
      <c r="A20" s="1">
        <v>12</v>
      </c>
      <c r="B20" s="1" t="s">
        <v>203</v>
      </c>
      <c r="C20" s="1" t="s">
        <v>306</v>
      </c>
      <c r="D20" s="1" t="s">
        <v>204</v>
      </c>
      <c r="E20" s="1" t="s">
        <v>28</v>
      </c>
      <c r="F20" s="1" t="s">
        <v>205</v>
      </c>
      <c r="G20" s="59">
        <v>1</v>
      </c>
      <c r="H20" s="59">
        <v>177.5</v>
      </c>
      <c r="I20" s="59">
        <v>0</v>
      </c>
      <c r="J20" s="60">
        <f t="shared" si="0"/>
        <v>177.5</v>
      </c>
      <c r="K20" s="59">
        <v>6</v>
      </c>
      <c r="L20" s="59">
        <v>6.5</v>
      </c>
      <c r="M20" s="59">
        <v>12</v>
      </c>
      <c r="N20" s="61">
        <v>12</v>
      </c>
      <c r="R20" s="63">
        <f t="shared" si="1"/>
        <v>0</v>
      </c>
      <c r="Z20" s="66">
        <f t="shared" si="2"/>
        <v>0</v>
      </c>
      <c r="BC20">
        <f t="shared" si="3"/>
        <v>12</v>
      </c>
      <c r="BD20">
        <f t="shared" si="4"/>
        <v>177.5</v>
      </c>
      <c r="BI20" s="31">
        <f t="shared" si="5"/>
        <v>12</v>
      </c>
      <c r="BJ20">
        <f t="shared" si="6"/>
        <v>177.5</v>
      </c>
    </row>
    <row r="21" spans="1:62" x14ac:dyDescent="0.25">
      <c r="A21" s="1">
        <v>13</v>
      </c>
      <c r="B21" s="1" t="s">
        <v>206</v>
      </c>
      <c r="C21" s="1" t="s">
        <v>307</v>
      </c>
      <c r="D21" s="1" t="s">
        <v>207</v>
      </c>
      <c r="E21" s="1" t="s">
        <v>28</v>
      </c>
      <c r="F21" s="1" t="s">
        <v>158</v>
      </c>
      <c r="G21" s="59">
        <v>1</v>
      </c>
      <c r="H21" s="59">
        <v>167.5</v>
      </c>
      <c r="I21" s="59">
        <v>0</v>
      </c>
      <c r="J21" s="60">
        <f t="shared" si="0"/>
        <v>167.5</v>
      </c>
      <c r="K21" s="59">
        <v>5</v>
      </c>
      <c r="L21" s="59">
        <v>6</v>
      </c>
      <c r="M21" s="59">
        <v>13</v>
      </c>
      <c r="N21" s="61">
        <v>13</v>
      </c>
      <c r="R21" s="63">
        <f t="shared" si="1"/>
        <v>0</v>
      </c>
      <c r="Z21" s="66">
        <f t="shared" si="2"/>
        <v>0</v>
      </c>
      <c r="BC21">
        <f t="shared" si="3"/>
        <v>13</v>
      </c>
      <c r="BD21">
        <f t="shared" si="4"/>
        <v>167.5</v>
      </c>
      <c r="BI21" s="31">
        <f t="shared" si="5"/>
        <v>13</v>
      </c>
      <c r="BJ21">
        <f t="shared" si="6"/>
        <v>167.5</v>
      </c>
    </row>
    <row r="22" spans="1:62" x14ac:dyDescent="0.25">
      <c r="A22" s="1">
        <v>14</v>
      </c>
      <c r="B22" s="1" t="s">
        <v>208</v>
      </c>
      <c r="C22" s="1" t="s">
        <v>308</v>
      </c>
      <c r="D22" s="1" t="s">
        <v>209</v>
      </c>
      <c r="E22" s="1" t="s">
        <v>28</v>
      </c>
      <c r="F22" s="1" t="s">
        <v>142</v>
      </c>
      <c r="G22" s="59">
        <v>1</v>
      </c>
      <c r="H22" s="59">
        <v>0</v>
      </c>
      <c r="I22" s="59">
        <v>0</v>
      </c>
      <c r="J22" s="60">
        <f t="shared" si="0"/>
        <v>0</v>
      </c>
      <c r="M22" s="59">
        <v>14</v>
      </c>
      <c r="N22" s="61">
        <v>90</v>
      </c>
      <c r="R22" s="63">
        <f t="shared" si="1"/>
        <v>0</v>
      </c>
      <c r="Z22" s="66">
        <f t="shared" si="2"/>
        <v>0</v>
      </c>
      <c r="BC22">
        <f t="shared" si="3"/>
        <v>90</v>
      </c>
      <c r="BD22">
        <f t="shared" si="4"/>
        <v>0</v>
      </c>
      <c r="BI22" s="31">
        <f t="shared" si="5"/>
        <v>90</v>
      </c>
      <c r="BJ22">
        <f t="shared" si="6"/>
        <v>0</v>
      </c>
    </row>
  </sheetData>
  <sheetProtection sheet="1" objects="1" scenarios="1"/>
  <sortState xmlns:xlrd2="http://schemas.microsoft.com/office/spreadsheetml/2017/richdata2" ref="A9:BN22">
    <sortCondition ref="G9"/>
  </sortState>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476 AV9:AW65476 P9:Q65476 X9:Y65476 AF9:AG65476 AN9:AO65476">
    <cfRule type="cellIs" dxfId="6" priority="1" stopIfTrue="1" operator="greaterThanOrEqual">
      <formula>$BL$6</formula>
    </cfRule>
  </conditionalFormatting>
  <dataValidations count="9">
    <dataValidation type="list" allowBlank="1" showInputMessage="1" showErrorMessage="1" sqref="BM1:BM2 BM9:BM65476" xr:uid="{00000000-0002-0000-0300-000000000000}">
      <formula1>"ja,nee"</formula1>
    </dataValidation>
    <dataValidation operator="lessThanOrEqual" allowBlank="1" showInputMessage="1" showErrorMessage="1" sqref="J8:J22 AH8 AP8 AX8 R8:R22 J1:J2 R1:R2 AX1:AX2 AP1:AP2 AH1:AH2 Z1:Z2 BC1:BK8 BL1:BL4 BL7:BL8 BC9:BD22 Z8:Z22 BI9:BJ22" xr:uid="{00000000-0002-0000-0300-000001000000}"/>
    <dataValidation type="decimal" allowBlank="1" showInputMessage="1" showErrorMessage="1" sqref="H1:I2 P1:Q2 AV1:AW2 AN1:AO2 AF1:AG2 X1:Y2 H8:I65476 X8:Y65476 P8:Q65476 AF8:AG65476 AN8:AO65476 AV8:AW65476" xr:uid="{00000000-0002-0000-0300-000002000000}">
      <formula1>0</formula1>
      <formula2>400</formula2>
    </dataValidation>
    <dataValidation type="decimal" allowBlank="1" showInputMessage="1" showErrorMessage="1" sqref="K1:L2 S1:T2 AY1:AZ2 AQ1:AR2 AI1:AJ2 AA1:AB2 K8:L65476 AA8:AB65476 S8:T65476 AI8:AJ65476 AQ8:AR65476 AY8:AZ65476" xr:uid="{00000000-0002-0000-0300-000003000000}">
      <formula1>0</formula1>
      <formula2>99</formula2>
    </dataValidation>
    <dataValidation type="whole" allowBlank="1" showInputMessage="1" showErrorMessage="1" sqref="M1:N2 U1:V2 BA1:BB2 AS1:AT2 AK1:AL2 AC1:AD2 M8:N65476 AC8:AD65476 U8:V65476 AK8:AL65476 AS8:AT65476 BA8:BB65476" xr:uid="{00000000-0002-0000-0300-000004000000}">
      <formula1>0</formula1>
      <formula2>999</formula2>
    </dataValidation>
    <dataValidation type="whole" operator="lessThanOrEqual" allowBlank="1" showInputMessage="1" showErrorMessage="1" sqref="BL6" xr:uid="{00000000-0002-0000-0300-000005000000}">
      <formula1>400</formula1>
    </dataValidation>
    <dataValidation type="whole" operator="lessThanOrEqual" allowBlank="1" showInputMessage="1" showErrorMessage="1" sqref="BL5" xr:uid="{00000000-0002-0000-0300-000006000000}">
      <formula1>99</formula1>
    </dataValidation>
    <dataValidation type="whole" allowBlank="1" showInputMessage="1" showErrorMessage="1" sqref="O3:V3" xr:uid="{00000000-0002-0000-0300-000007000000}">
      <formula1>0</formula1>
      <formula2>99</formula2>
    </dataValidation>
    <dataValidation type="decimal" operator="lessThanOrEqual" allowBlank="1" showInputMessage="1" showErrorMessage="1" sqref="BK9:BL22 AH9:AH65476 AP9:AP65476 AX9:AX65476 R23:R65476 J23:J65476 Z23:Z65476 BC23:BL65476 BE9:BH22" xr:uid="{00000000-0002-0000-03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9313"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269314"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269315"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269316"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269317"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269318"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269319"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269320"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269321"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269322" r:id="rId13" name="Button 10">
              <controlPr defaultSize="0" print="0" autoFill="0" autoPict="0" macro="[0]!Sort_Pl_Punten_4">
                <anchor moveWithCells="1" sizeWithCells="1">
                  <from>
                    <xdr:col>37</xdr:col>
                    <xdr:colOff>15240</xdr:colOff>
                    <xdr:row>7</xdr:row>
                    <xdr:rowOff>0</xdr:rowOff>
                  </from>
                  <to>
                    <xdr:col>37</xdr:col>
                    <xdr:colOff>190500</xdr:colOff>
                    <xdr:row>7</xdr:row>
                    <xdr:rowOff>251460</xdr:rowOff>
                  </to>
                </anchor>
              </controlPr>
            </control>
          </mc:Choice>
        </mc:AlternateContent>
        <mc:AlternateContent xmlns:mc="http://schemas.openxmlformats.org/markup-compatibility/2006">
          <mc:Choice Requires="x14">
            <control shapeId="269323" r:id="rId14" name="Button 11">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269324" r:id="rId15" name="Button 12">
              <controlPr defaultSize="0" print="0" autoFill="0" autoPict="0" macro="[0]!Sort_Totaal_Punten">
                <anchor moveWithCells="1" sizeWithCells="1">
                  <from>
                    <xdr:col>61</xdr:col>
                    <xdr:colOff>0</xdr:colOff>
                    <xdr:row>7</xdr:row>
                    <xdr:rowOff>22860</xdr:rowOff>
                  </from>
                  <to>
                    <xdr:col>61</xdr:col>
                    <xdr:colOff>0</xdr:colOff>
                    <xdr:row>8</xdr:row>
                    <xdr:rowOff>0</xdr:rowOff>
                  </to>
                </anchor>
              </controlPr>
            </control>
          </mc:Choice>
        </mc:AlternateContent>
        <mc:AlternateContent xmlns:mc="http://schemas.openxmlformats.org/markup-compatibility/2006">
          <mc:Choice Requires="x14">
            <control shapeId="269325" r:id="rId16" name="Button 13">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269326" r:id="rId17" name="Button 14">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269327" r:id="rId18" name="Button 15">
              <controlPr defaultSize="0" print="0" autoFill="0" autoPict="0" macro="[0]!Sort_Pl_Punten_5">
                <anchor moveWithCells="1" sizeWithCells="1">
                  <from>
                    <xdr:col>45</xdr:col>
                    <xdr:colOff>7620</xdr:colOff>
                    <xdr:row>7</xdr:row>
                    <xdr:rowOff>7620</xdr:rowOff>
                  </from>
                  <to>
                    <xdr:col>45</xdr:col>
                    <xdr:colOff>198120</xdr:colOff>
                    <xdr:row>8</xdr:row>
                    <xdr:rowOff>0</xdr:rowOff>
                  </to>
                </anchor>
              </controlPr>
            </control>
          </mc:Choice>
        </mc:AlternateContent>
        <mc:AlternateContent xmlns:mc="http://schemas.openxmlformats.org/markup-compatibility/2006">
          <mc:Choice Requires="x14">
            <control shapeId="269328" r:id="rId19" name="Button 16">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269329" r:id="rId20" name="Button 17">
              <controlPr defaultSize="0" print="0" autoFill="0" autoPict="0" macro="[0]!Sort_Pl_Punten_6">
                <anchor moveWithCells="1" sizeWithCells="1">
                  <from>
                    <xdr:col>53</xdr:col>
                    <xdr:colOff>15240</xdr:colOff>
                    <xdr:row>7</xdr:row>
                    <xdr:rowOff>7620</xdr:rowOff>
                  </from>
                  <to>
                    <xdr:col>53</xdr:col>
                    <xdr:colOff>198120</xdr:colOff>
                    <xdr:row>8</xdr:row>
                    <xdr:rowOff>0</xdr:rowOff>
                  </to>
                </anchor>
              </controlPr>
            </control>
          </mc:Choice>
        </mc:AlternateContent>
        <mc:AlternateContent xmlns:mc="http://schemas.openxmlformats.org/markup-compatibility/2006">
          <mc:Choice Requires="x14">
            <control shapeId="269330" r:id="rId21" name="Button 18">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269331" r:id="rId22" name="Button 19">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269332" r:id="rId23" name="Button 20">
              <controlPr defaultSize="0" print="0" autoFill="0" autoPict="0" macro="[0]!Verberg_Ex_Aequo_3">
                <anchor moveWithCells="1" sizeWithCells="1">
                  <from>
                    <xdr:col>26</xdr:col>
                    <xdr:colOff>38100</xdr:colOff>
                    <xdr:row>7</xdr:row>
                    <xdr:rowOff>7620</xdr:rowOff>
                  </from>
                  <to>
                    <xdr:col>27</xdr:col>
                    <xdr:colOff>175260</xdr:colOff>
                    <xdr:row>7</xdr:row>
                    <xdr:rowOff>243840</xdr:rowOff>
                  </to>
                </anchor>
              </controlPr>
            </control>
          </mc:Choice>
        </mc:AlternateContent>
        <mc:AlternateContent xmlns:mc="http://schemas.openxmlformats.org/markup-compatibility/2006">
          <mc:Choice Requires="x14">
            <control shapeId="269333" r:id="rId24" name="Button 21">
              <controlPr defaultSize="0" print="0" autoFill="0" autoPict="0" macro="[0]!Verberg_Ex_Aequo_4">
                <anchor moveWithCells="1" sizeWithCells="1">
                  <from>
                    <xdr:col>30</xdr:col>
                    <xdr:colOff>0</xdr:colOff>
                    <xdr:row>7</xdr:row>
                    <xdr:rowOff>0</xdr:rowOff>
                  </from>
                  <to>
                    <xdr:col>35</xdr:col>
                    <xdr:colOff>160020</xdr:colOff>
                    <xdr:row>7</xdr:row>
                    <xdr:rowOff>251460</xdr:rowOff>
                  </to>
                </anchor>
              </controlPr>
            </control>
          </mc:Choice>
        </mc:AlternateContent>
        <mc:AlternateContent xmlns:mc="http://schemas.openxmlformats.org/markup-compatibility/2006">
          <mc:Choice Requires="x14">
            <control shapeId="269334"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269335" r:id="rId26" name="Button 23">
              <controlPr defaultSize="0" print="0" autoFill="0" autoPict="0" macro="[0]!Verberg_Ex_Aequo_6">
                <anchor moveWithCells="1" sizeWithCells="1">
                  <from>
                    <xdr:col>46</xdr:col>
                    <xdr:colOff>0</xdr:colOff>
                    <xdr:row>7</xdr:row>
                    <xdr:rowOff>0</xdr:rowOff>
                  </from>
                  <to>
                    <xdr:col>46</xdr:col>
                    <xdr:colOff>0</xdr:colOff>
                    <xdr:row>7</xdr:row>
                    <xdr:rowOff>251460</xdr:rowOff>
                  </to>
                </anchor>
              </controlPr>
            </control>
          </mc:Choice>
        </mc:AlternateContent>
        <mc:AlternateContent xmlns:mc="http://schemas.openxmlformats.org/markup-compatibility/2006">
          <mc:Choice Requires="x14">
            <control shapeId="269336" r:id="rId27" name="Button 24">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269337" r:id="rId28" name="Button 25">
              <controlPr defaultSize="0" print="0" autoFill="0" autoPict="0" macro="[0]!Verberg_Ex_Aequo_5">
                <anchor moveWithCells="1" sizeWithCells="1">
                  <from>
                    <xdr:col>38</xdr:col>
                    <xdr:colOff>0</xdr:colOff>
                    <xdr:row>7</xdr:row>
                    <xdr:rowOff>0</xdr:rowOff>
                  </from>
                  <to>
                    <xdr:col>43</xdr:col>
                    <xdr:colOff>160020</xdr:colOff>
                    <xdr:row>7</xdr:row>
                    <xdr:rowOff>251460</xdr:rowOff>
                  </to>
                </anchor>
              </controlPr>
            </control>
          </mc:Choice>
        </mc:AlternateContent>
        <mc:AlternateContent xmlns:mc="http://schemas.openxmlformats.org/markup-compatibility/2006">
          <mc:Choice Requires="x14">
            <control shapeId="269338" r:id="rId29" name="Button 26">
              <controlPr defaultSize="0" print="0" autoFill="0" autoPict="0" macro="[0]!Verberg_Ex_Aequo_6">
                <anchor moveWithCells="1" sizeWithCells="1">
                  <from>
                    <xdr:col>46</xdr:col>
                    <xdr:colOff>0</xdr:colOff>
                    <xdr:row>7</xdr:row>
                    <xdr:rowOff>0</xdr:rowOff>
                  </from>
                  <to>
                    <xdr:col>51</xdr:col>
                    <xdr:colOff>160020</xdr:colOff>
                    <xdr:row>7</xdr:row>
                    <xdr:rowOff>251460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76"/>
  <dimension ref="A1:BN28"/>
  <sheetViews>
    <sheetView workbookViewId="0">
      <pane xSplit="5" ySplit="8" topLeftCell="F9" activePane="bottomRight" state="frozen"/>
      <selection activeCell="C5" sqref="C5:E5"/>
      <selection pane="topRight" activeCell="C5" sqref="C5:E5"/>
      <selection pane="bottomLeft" activeCell="C5" sqref="C5:E5"/>
      <selection pane="bottomRight" activeCell="B9" sqref="B9"/>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hidden="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4" t="s">
        <v>8</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6"/>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5" t="s">
        <v>9</v>
      </c>
      <c r="B3" s="97"/>
      <c r="C3" s="92" t="str">
        <f>Instellingen!B3</f>
        <v>Regio West Veluwe</v>
      </c>
      <c r="D3" s="93"/>
      <c r="E3" s="94"/>
      <c r="F3" s="95" t="s">
        <v>43</v>
      </c>
      <c r="G3" s="96"/>
      <c r="H3" s="96"/>
      <c r="I3" s="96"/>
      <c r="J3" s="96"/>
      <c r="K3" s="96"/>
      <c r="L3" s="96"/>
      <c r="M3" s="96"/>
      <c r="N3" s="97"/>
      <c r="O3" s="117">
        <v>3</v>
      </c>
      <c r="P3" s="118"/>
      <c r="Q3" s="118"/>
      <c r="R3" s="118"/>
      <c r="S3" s="118"/>
      <c r="T3" s="118"/>
      <c r="U3" s="118"/>
      <c r="V3" s="119"/>
      <c r="W3" s="120"/>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2"/>
      <c r="BC3" s="95" t="s">
        <v>41</v>
      </c>
      <c r="BD3" s="96"/>
      <c r="BE3" s="96"/>
      <c r="BF3" s="96"/>
      <c r="BG3" s="96"/>
      <c r="BH3" s="96"/>
      <c r="BI3" s="96"/>
      <c r="BJ3" s="96"/>
      <c r="BK3" s="97"/>
      <c r="BL3" s="19">
        <f>Instellingen!B6</f>
        <v>3</v>
      </c>
      <c r="BM3" s="120"/>
      <c r="BN3" s="121"/>
    </row>
    <row r="4" spans="1:66" x14ac:dyDescent="0.25">
      <c r="A4" s="95" t="s">
        <v>10</v>
      </c>
      <c r="B4" s="97"/>
      <c r="C4" s="129" t="s">
        <v>29</v>
      </c>
      <c r="D4" s="93"/>
      <c r="E4" s="94"/>
      <c r="F4" s="95" t="s">
        <v>72</v>
      </c>
      <c r="G4" s="96"/>
      <c r="H4" s="96"/>
      <c r="I4" s="96"/>
      <c r="J4" s="96"/>
      <c r="K4" s="96"/>
      <c r="L4" s="96"/>
      <c r="M4" s="96"/>
      <c r="N4" s="97"/>
      <c r="O4" s="92">
        <f>Instellingen!B7</f>
        <v>1</v>
      </c>
      <c r="P4" s="93"/>
      <c r="Q4" s="93"/>
      <c r="R4" s="93"/>
      <c r="S4" s="93"/>
      <c r="T4" s="93"/>
      <c r="U4" s="93"/>
      <c r="V4" s="94"/>
      <c r="W4" s="123"/>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5"/>
      <c r="BC4" s="95"/>
      <c r="BD4" s="96"/>
      <c r="BE4" s="96"/>
      <c r="BF4" s="96"/>
      <c r="BG4" s="96"/>
      <c r="BH4" s="96"/>
      <c r="BI4" s="96"/>
      <c r="BJ4" s="96"/>
      <c r="BK4" s="97"/>
      <c r="BL4" s="19"/>
      <c r="BM4" s="123"/>
      <c r="BN4" s="124"/>
    </row>
    <row r="5" spans="1:66" x14ac:dyDescent="0.25">
      <c r="A5" s="95" t="s">
        <v>11</v>
      </c>
      <c r="B5" s="97"/>
      <c r="C5" s="129"/>
      <c r="D5" s="93"/>
      <c r="E5" s="94"/>
      <c r="F5" s="95" t="s">
        <v>12</v>
      </c>
      <c r="G5" s="96"/>
      <c r="H5" s="96"/>
      <c r="I5" s="96"/>
      <c r="J5" s="96"/>
      <c r="K5" s="96"/>
      <c r="L5" s="96"/>
      <c r="M5" s="96"/>
      <c r="N5" s="97"/>
      <c r="O5" s="92">
        <f>Instellingen!B5</f>
        <v>99</v>
      </c>
      <c r="P5" s="93"/>
      <c r="Q5" s="93"/>
      <c r="R5" s="93"/>
      <c r="S5" s="93"/>
      <c r="T5" s="93"/>
      <c r="U5" s="93"/>
      <c r="V5" s="94"/>
      <c r="W5" s="126"/>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8"/>
      <c r="BC5" s="95" t="s">
        <v>13</v>
      </c>
      <c r="BD5" s="96"/>
      <c r="BE5" s="96"/>
      <c r="BF5" s="96"/>
      <c r="BG5" s="96"/>
      <c r="BH5" s="96"/>
      <c r="BI5" s="96"/>
      <c r="BJ5" s="96"/>
      <c r="BK5" s="97"/>
      <c r="BL5" s="6">
        <v>2</v>
      </c>
      <c r="BM5" s="123"/>
      <c r="BN5" s="124"/>
    </row>
    <row r="6" spans="1:66" ht="12.75" customHeight="1" x14ac:dyDescent="0.25">
      <c r="A6" s="98"/>
      <c r="B6" s="98"/>
      <c r="C6" s="98"/>
      <c r="D6" s="98"/>
      <c r="E6" s="99"/>
      <c r="F6" s="57" t="s">
        <v>14</v>
      </c>
      <c r="G6" s="102" t="str">
        <f>Instellingen!B36</f>
        <v>Barneveld</v>
      </c>
      <c r="H6" s="103"/>
      <c r="I6" s="103"/>
      <c r="J6" s="103"/>
      <c r="K6" s="103"/>
      <c r="L6" s="103"/>
      <c r="M6" s="103"/>
      <c r="N6" s="104"/>
      <c r="O6" s="105" t="str">
        <f>Instellingen!B37</f>
        <v>Lunteren</v>
      </c>
      <c r="P6" s="106"/>
      <c r="Q6" s="106"/>
      <c r="R6" s="106"/>
      <c r="S6" s="106"/>
      <c r="T6" s="106"/>
      <c r="U6" s="106"/>
      <c r="V6" s="107"/>
      <c r="W6" s="108" t="str">
        <f>Instellingen!B38</f>
        <v>Zeewolde</v>
      </c>
      <c r="X6" s="109"/>
      <c r="Y6" s="109"/>
      <c r="Z6" s="109"/>
      <c r="AA6" s="109"/>
      <c r="AB6" s="109"/>
      <c r="AC6" s="109"/>
      <c r="AD6" s="110"/>
      <c r="AE6" s="105">
        <f>Instellingen!B39</f>
        <v>0</v>
      </c>
      <c r="AF6" s="106"/>
      <c r="AG6" s="106"/>
      <c r="AH6" s="106"/>
      <c r="AI6" s="106"/>
      <c r="AJ6" s="106"/>
      <c r="AK6" s="106"/>
      <c r="AL6" s="107"/>
      <c r="AM6" s="108">
        <f>Instellingen!B40</f>
        <v>0</v>
      </c>
      <c r="AN6" s="109"/>
      <c r="AO6" s="109"/>
      <c r="AP6" s="109"/>
      <c r="AQ6" s="109"/>
      <c r="AR6" s="109"/>
      <c r="AS6" s="109"/>
      <c r="AT6" s="110"/>
      <c r="AU6" s="105">
        <f>Instellingen!B41</f>
        <v>0</v>
      </c>
      <c r="AV6" s="106"/>
      <c r="AW6" s="106"/>
      <c r="AX6" s="106"/>
      <c r="AY6" s="106"/>
      <c r="AZ6" s="106"/>
      <c r="BA6" s="106"/>
      <c r="BB6" s="107"/>
      <c r="BC6" s="95" t="s">
        <v>34</v>
      </c>
      <c r="BD6" s="96"/>
      <c r="BE6" s="96"/>
      <c r="BF6" s="96"/>
      <c r="BG6" s="96"/>
      <c r="BH6" s="97"/>
      <c r="BI6" s="35" t="s">
        <v>35</v>
      </c>
      <c r="BJ6" s="56"/>
      <c r="BK6" s="36"/>
      <c r="BL6" s="26">
        <v>180</v>
      </c>
      <c r="BM6" s="123"/>
      <c r="BN6" s="124"/>
    </row>
    <row r="7" spans="1:66" ht="12.75" customHeight="1" x14ac:dyDescent="0.25">
      <c r="A7" s="100"/>
      <c r="B7" s="100"/>
      <c r="C7" s="100"/>
      <c r="D7" s="100"/>
      <c r="E7" s="101"/>
      <c r="F7" s="57" t="s">
        <v>15</v>
      </c>
      <c r="G7" s="111" t="str">
        <f>Instellingen!C36</f>
        <v>9/10 mei</v>
      </c>
      <c r="H7" s="112"/>
      <c r="I7" s="112"/>
      <c r="J7" s="112"/>
      <c r="K7" s="112"/>
      <c r="L7" s="112"/>
      <c r="M7" s="112"/>
      <c r="N7" s="113"/>
      <c r="O7" s="105" t="str">
        <f>Instellingen!C37</f>
        <v>23/24 mei</v>
      </c>
      <c r="P7" s="106"/>
      <c r="Q7" s="106"/>
      <c r="R7" s="106"/>
      <c r="S7" s="106"/>
      <c r="T7" s="106"/>
      <c r="U7" s="106"/>
      <c r="V7" s="107"/>
      <c r="W7" s="108" t="str">
        <f>Instellingen!C38</f>
        <v>13/14 juni</v>
      </c>
      <c r="X7" s="109"/>
      <c r="Y7" s="109"/>
      <c r="Z7" s="109"/>
      <c r="AA7" s="109"/>
      <c r="AB7" s="109"/>
      <c r="AC7" s="109"/>
      <c r="AD7" s="110"/>
      <c r="AE7" s="105" t="str">
        <f>Instellingen!C39</f>
        <v xml:space="preserve"> </v>
      </c>
      <c r="AF7" s="106"/>
      <c r="AG7" s="106"/>
      <c r="AH7" s="106"/>
      <c r="AI7" s="106"/>
      <c r="AJ7" s="106"/>
      <c r="AK7" s="106"/>
      <c r="AL7" s="107"/>
      <c r="AM7" s="108" t="str">
        <f>Instellingen!C40</f>
        <v xml:space="preserve"> </v>
      </c>
      <c r="AN7" s="109"/>
      <c r="AO7" s="109"/>
      <c r="AP7" s="109"/>
      <c r="AQ7" s="109"/>
      <c r="AR7" s="109"/>
      <c r="AS7" s="109"/>
      <c r="AT7" s="110"/>
      <c r="AU7" s="105" t="str">
        <f>Instellingen!C41</f>
        <v xml:space="preserve"> </v>
      </c>
      <c r="AV7" s="106"/>
      <c r="AW7" s="106"/>
      <c r="AX7" s="106"/>
      <c r="AY7" s="106"/>
      <c r="AZ7" s="106"/>
      <c r="BA7" s="106"/>
      <c r="BB7" s="107"/>
      <c r="BC7" s="68" t="s">
        <v>71</v>
      </c>
      <c r="BD7" s="3" t="s">
        <v>71</v>
      </c>
      <c r="BE7" s="8" t="s">
        <v>69</v>
      </c>
      <c r="BF7" s="8" t="s">
        <v>69</v>
      </c>
      <c r="BG7" s="8" t="s">
        <v>69</v>
      </c>
      <c r="BH7" s="8" t="s">
        <v>69</v>
      </c>
      <c r="BI7" s="30" t="s">
        <v>70</v>
      </c>
      <c r="BJ7" s="28" t="s">
        <v>70</v>
      </c>
      <c r="BK7" s="9"/>
      <c r="BL7" s="3"/>
      <c r="BM7" s="126"/>
      <c r="BN7" s="127"/>
    </row>
    <row r="8" spans="1:66" ht="25.5" customHeight="1" x14ac:dyDescent="0.25">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A9" s="1">
        <v>1</v>
      </c>
      <c r="B9" s="1" t="s">
        <v>210</v>
      </c>
      <c r="C9" s="1" t="s">
        <v>309</v>
      </c>
      <c r="D9" s="1" t="s">
        <v>211</v>
      </c>
      <c r="E9" s="1" t="s">
        <v>29</v>
      </c>
      <c r="F9" s="1" t="s">
        <v>127</v>
      </c>
      <c r="G9" s="59">
        <v>1</v>
      </c>
      <c r="H9" s="59">
        <v>202</v>
      </c>
      <c r="I9" s="59">
        <v>0</v>
      </c>
      <c r="J9" s="60">
        <f t="shared" ref="J9:J28" si="0">H9+I9</f>
        <v>202</v>
      </c>
      <c r="K9" s="59">
        <v>7.5</v>
      </c>
      <c r="L9" s="59">
        <v>7</v>
      </c>
      <c r="M9" s="59">
        <v>1</v>
      </c>
      <c r="N9" s="61">
        <v>1</v>
      </c>
      <c r="Q9" s="62">
        <v>0</v>
      </c>
      <c r="R9" s="63">
        <f t="shared" ref="R9:R28" si="1">P9+Q9</f>
        <v>0</v>
      </c>
      <c r="Z9" s="66">
        <f t="shared" ref="Z9:Z28" si="2">X9+Y9</f>
        <v>0</v>
      </c>
      <c r="BC9">
        <f t="shared" ref="BC9:BC28" si="3">N9+V9+AD9+AL9+AT9+BB9</f>
        <v>1</v>
      </c>
      <c r="BD9">
        <f t="shared" ref="BD9:BD28" si="4">J9+R9+Z9+AH9+AP9+AX9</f>
        <v>202</v>
      </c>
      <c r="BI9" s="31">
        <f t="shared" ref="BI9:BI28" si="5">BC9-BE9-BF9</f>
        <v>1</v>
      </c>
      <c r="BJ9">
        <f t="shared" ref="BJ9:BJ28" si="6">BD9-BG9-BH9</f>
        <v>202</v>
      </c>
    </row>
    <row r="10" spans="1:66" x14ac:dyDescent="0.25">
      <c r="A10" s="1">
        <v>2</v>
      </c>
      <c r="B10" s="1" t="s">
        <v>212</v>
      </c>
      <c r="C10" s="1" t="s">
        <v>310</v>
      </c>
      <c r="D10" s="1" t="s">
        <v>213</v>
      </c>
      <c r="E10" s="1" t="s">
        <v>29</v>
      </c>
      <c r="F10" s="1" t="s">
        <v>139</v>
      </c>
      <c r="G10" s="59">
        <v>1</v>
      </c>
      <c r="H10" s="59">
        <v>201</v>
      </c>
      <c r="I10" s="59">
        <v>0</v>
      </c>
      <c r="J10" s="60">
        <f t="shared" si="0"/>
        <v>201</v>
      </c>
      <c r="K10" s="59">
        <v>6.5</v>
      </c>
      <c r="L10" s="59">
        <v>7</v>
      </c>
      <c r="M10" s="59">
        <v>2</v>
      </c>
      <c r="N10" s="61">
        <v>2</v>
      </c>
      <c r="Q10" s="62">
        <v>0</v>
      </c>
      <c r="R10" s="63">
        <f t="shared" si="1"/>
        <v>0</v>
      </c>
      <c r="Z10" s="66">
        <f t="shared" si="2"/>
        <v>0</v>
      </c>
      <c r="BC10">
        <f t="shared" si="3"/>
        <v>2</v>
      </c>
      <c r="BD10">
        <f t="shared" si="4"/>
        <v>201</v>
      </c>
      <c r="BI10" s="31">
        <f t="shared" si="5"/>
        <v>2</v>
      </c>
      <c r="BJ10">
        <f t="shared" si="6"/>
        <v>201</v>
      </c>
    </row>
    <row r="11" spans="1:66" x14ac:dyDescent="0.25">
      <c r="A11" s="1">
        <v>3</v>
      </c>
      <c r="B11" s="1" t="s">
        <v>214</v>
      </c>
      <c r="C11" s="1" t="s">
        <v>311</v>
      </c>
      <c r="D11" s="1" t="s">
        <v>215</v>
      </c>
      <c r="E11" s="1" t="s">
        <v>29</v>
      </c>
      <c r="F11" s="1" t="s">
        <v>155</v>
      </c>
      <c r="G11" s="59">
        <v>1</v>
      </c>
      <c r="H11" s="59">
        <v>200.5</v>
      </c>
      <c r="I11" s="59">
        <v>0</v>
      </c>
      <c r="J11" s="60">
        <f t="shared" si="0"/>
        <v>200.5</v>
      </c>
      <c r="K11" s="59">
        <v>7</v>
      </c>
      <c r="L11" s="59">
        <v>7</v>
      </c>
      <c r="M11" s="59">
        <v>3</v>
      </c>
      <c r="N11" s="61">
        <v>3</v>
      </c>
      <c r="Q11" s="62">
        <v>0</v>
      </c>
      <c r="R11" s="63">
        <f t="shared" si="1"/>
        <v>0</v>
      </c>
      <c r="Z11" s="66">
        <f t="shared" si="2"/>
        <v>0</v>
      </c>
      <c r="BC11">
        <f t="shared" si="3"/>
        <v>3</v>
      </c>
      <c r="BD11">
        <f t="shared" si="4"/>
        <v>200.5</v>
      </c>
      <c r="BI11" s="31">
        <f t="shared" si="5"/>
        <v>3</v>
      </c>
      <c r="BJ11">
        <f t="shared" si="6"/>
        <v>200.5</v>
      </c>
    </row>
    <row r="12" spans="1:66" x14ac:dyDescent="0.25">
      <c r="A12" s="1">
        <v>4</v>
      </c>
      <c r="B12" s="1" t="s">
        <v>216</v>
      </c>
      <c r="C12" s="1" t="s">
        <v>312</v>
      </c>
      <c r="D12" s="1" t="s">
        <v>217</v>
      </c>
      <c r="E12" s="1" t="s">
        <v>29</v>
      </c>
      <c r="F12" s="1" t="s">
        <v>142</v>
      </c>
      <c r="G12" s="59">
        <v>1</v>
      </c>
      <c r="H12" s="59">
        <v>199</v>
      </c>
      <c r="I12" s="59">
        <v>0</v>
      </c>
      <c r="J12" s="60">
        <f t="shared" si="0"/>
        <v>199</v>
      </c>
      <c r="K12" s="59">
        <v>7</v>
      </c>
      <c r="L12" s="59">
        <v>7</v>
      </c>
      <c r="M12" s="59">
        <v>4</v>
      </c>
      <c r="N12" s="61">
        <v>4</v>
      </c>
      <c r="Q12" s="62">
        <v>0</v>
      </c>
      <c r="R12" s="63">
        <f t="shared" si="1"/>
        <v>0</v>
      </c>
      <c r="Z12" s="66">
        <f t="shared" si="2"/>
        <v>0</v>
      </c>
      <c r="BC12">
        <f t="shared" si="3"/>
        <v>4</v>
      </c>
      <c r="BD12">
        <f t="shared" si="4"/>
        <v>199</v>
      </c>
      <c r="BI12" s="31">
        <f t="shared" si="5"/>
        <v>4</v>
      </c>
      <c r="BJ12">
        <f t="shared" si="6"/>
        <v>199</v>
      </c>
    </row>
    <row r="13" spans="1:66" x14ac:dyDescent="0.25">
      <c r="A13" s="1">
        <v>5</v>
      </c>
      <c r="B13" s="1" t="s">
        <v>218</v>
      </c>
      <c r="C13" s="1" t="s">
        <v>313</v>
      </c>
      <c r="D13" s="1" t="s">
        <v>219</v>
      </c>
      <c r="E13" s="1" t="s">
        <v>29</v>
      </c>
      <c r="F13" s="1" t="s">
        <v>127</v>
      </c>
      <c r="G13" s="59">
        <v>1</v>
      </c>
      <c r="H13" s="59">
        <v>194.5</v>
      </c>
      <c r="I13" s="59">
        <v>0</v>
      </c>
      <c r="J13" s="60">
        <f t="shared" si="0"/>
        <v>194.5</v>
      </c>
      <c r="K13" s="59">
        <v>5.5</v>
      </c>
      <c r="L13" s="59">
        <v>6</v>
      </c>
      <c r="M13" s="59">
        <v>5</v>
      </c>
      <c r="N13" s="61">
        <v>5</v>
      </c>
      <c r="Q13" s="62">
        <v>0</v>
      </c>
      <c r="R13" s="63">
        <f t="shared" si="1"/>
        <v>0</v>
      </c>
      <c r="Z13" s="66">
        <f t="shared" si="2"/>
        <v>0</v>
      </c>
      <c r="BC13">
        <f t="shared" si="3"/>
        <v>5</v>
      </c>
      <c r="BD13">
        <f t="shared" si="4"/>
        <v>194.5</v>
      </c>
      <c r="BI13" s="31">
        <f t="shared" si="5"/>
        <v>5</v>
      </c>
      <c r="BJ13">
        <f t="shared" si="6"/>
        <v>194.5</v>
      </c>
    </row>
    <row r="14" spans="1:66" x14ac:dyDescent="0.25">
      <c r="A14" s="1">
        <v>6</v>
      </c>
      <c r="B14" s="1" t="s">
        <v>220</v>
      </c>
      <c r="C14" s="1" t="s">
        <v>314</v>
      </c>
      <c r="D14" s="1" t="s">
        <v>221</v>
      </c>
      <c r="E14" s="1" t="s">
        <v>29</v>
      </c>
      <c r="F14" s="1" t="s">
        <v>142</v>
      </c>
      <c r="G14" s="59">
        <v>1</v>
      </c>
      <c r="H14" s="59">
        <v>193</v>
      </c>
      <c r="I14" s="59">
        <v>0</v>
      </c>
      <c r="J14" s="60">
        <f t="shared" si="0"/>
        <v>193</v>
      </c>
      <c r="K14" s="59">
        <v>6.5</v>
      </c>
      <c r="L14" s="59">
        <v>7</v>
      </c>
      <c r="M14" s="59">
        <v>6</v>
      </c>
      <c r="N14" s="61">
        <v>6</v>
      </c>
      <c r="Q14" s="62">
        <v>0</v>
      </c>
      <c r="R14" s="63">
        <f t="shared" si="1"/>
        <v>0</v>
      </c>
      <c r="Z14" s="66">
        <f t="shared" si="2"/>
        <v>0</v>
      </c>
      <c r="BC14">
        <f t="shared" si="3"/>
        <v>6</v>
      </c>
      <c r="BD14">
        <f t="shared" si="4"/>
        <v>193</v>
      </c>
      <c r="BI14" s="31">
        <f t="shared" si="5"/>
        <v>6</v>
      </c>
      <c r="BJ14">
        <f t="shared" si="6"/>
        <v>193</v>
      </c>
    </row>
    <row r="15" spans="1:66" x14ac:dyDescent="0.25">
      <c r="A15" s="1">
        <v>7</v>
      </c>
      <c r="B15" s="1" t="s">
        <v>222</v>
      </c>
      <c r="C15" s="1" t="s">
        <v>315</v>
      </c>
      <c r="D15" s="1" t="s">
        <v>223</v>
      </c>
      <c r="E15" s="1" t="s">
        <v>29</v>
      </c>
      <c r="F15" s="1" t="s">
        <v>136</v>
      </c>
      <c r="G15" s="59">
        <v>1</v>
      </c>
      <c r="H15" s="59">
        <v>191</v>
      </c>
      <c r="I15" s="59">
        <v>0</v>
      </c>
      <c r="J15" s="60">
        <f t="shared" si="0"/>
        <v>191</v>
      </c>
      <c r="K15" s="59">
        <v>6.5</v>
      </c>
      <c r="L15" s="59">
        <v>7</v>
      </c>
      <c r="M15" s="59">
        <v>7</v>
      </c>
      <c r="N15" s="61">
        <v>7</v>
      </c>
      <c r="Q15" s="62">
        <v>0</v>
      </c>
      <c r="R15" s="63">
        <f t="shared" si="1"/>
        <v>0</v>
      </c>
      <c r="Z15" s="66">
        <f t="shared" si="2"/>
        <v>0</v>
      </c>
      <c r="BC15">
        <f t="shared" si="3"/>
        <v>7</v>
      </c>
      <c r="BD15">
        <f t="shared" si="4"/>
        <v>191</v>
      </c>
      <c r="BI15" s="31">
        <f t="shared" si="5"/>
        <v>7</v>
      </c>
      <c r="BJ15">
        <f t="shared" si="6"/>
        <v>191</v>
      </c>
    </row>
    <row r="16" spans="1:66" x14ac:dyDescent="0.25">
      <c r="A16" s="1">
        <v>8</v>
      </c>
      <c r="B16" s="1" t="s">
        <v>224</v>
      </c>
      <c r="C16" s="1" t="s">
        <v>316</v>
      </c>
      <c r="D16" s="1" t="s">
        <v>225</v>
      </c>
      <c r="E16" s="1" t="s">
        <v>29</v>
      </c>
      <c r="F16" s="1" t="s">
        <v>226</v>
      </c>
      <c r="G16" s="59">
        <v>1</v>
      </c>
      <c r="H16" s="59">
        <v>187</v>
      </c>
      <c r="I16" s="59">
        <v>0</v>
      </c>
      <c r="J16" s="60">
        <f t="shared" si="0"/>
        <v>187</v>
      </c>
      <c r="K16" s="59">
        <v>6.5</v>
      </c>
      <c r="L16" s="59">
        <v>6.5</v>
      </c>
      <c r="M16" s="59">
        <v>8</v>
      </c>
      <c r="N16" s="61">
        <v>8</v>
      </c>
      <c r="Q16" s="62">
        <v>0</v>
      </c>
      <c r="R16" s="63">
        <f t="shared" si="1"/>
        <v>0</v>
      </c>
      <c r="Z16" s="66">
        <f t="shared" si="2"/>
        <v>0</v>
      </c>
      <c r="BC16">
        <f t="shared" si="3"/>
        <v>8</v>
      </c>
      <c r="BD16">
        <f t="shared" si="4"/>
        <v>187</v>
      </c>
      <c r="BI16" s="31">
        <f t="shared" si="5"/>
        <v>8</v>
      </c>
      <c r="BJ16">
        <f t="shared" si="6"/>
        <v>187</v>
      </c>
    </row>
    <row r="17" spans="1:62" x14ac:dyDescent="0.25">
      <c r="A17" s="1">
        <v>9</v>
      </c>
      <c r="B17" s="1" t="s">
        <v>227</v>
      </c>
      <c r="C17" s="1" t="s">
        <v>317</v>
      </c>
      <c r="D17" s="1" t="s">
        <v>228</v>
      </c>
      <c r="E17" s="1" t="s">
        <v>29</v>
      </c>
      <c r="F17" s="1" t="s">
        <v>142</v>
      </c>
      <c r="G17" s="59">
        <v>1</v>
      </c>
      <c r="H17" s="59">
        <v>187</v>
      </c>
      <c r="I17" s="59">
        <v>0</v>
      </c>
      <c r="J17" s="60">
        <f t="shared" si="0"/>
        <v>187</v>
      </c>
      <c r="K17" s="59">
        <v>5.5</v>
      </c>
      <c r="L17" s="59">
        <v>6.5</v>
      </c>
      <c r="M17" s="59">
        <v>9</v>
      </c>
      <c r="N17" s="61">
        <v>9</v>
      </c>
      <c r="Q17" s="62">
        <v>0</v>
      </c>
      <c r="R17" s="63">
        <f t="shared" si="1"/>
        <v>0</v>
      </c>
      <c r="Z17" s="66">
        <f t="shared" si="2"/>
        <v>0</v>
      </c>
      <c r="BC17">
        <f t="shared" si="3"/>
        <v>9</v>
      </c>
      <c r="BD17">
        <f t="shared" si="4"/>
        <v>187</v>
      </c>
      <c r="BI17" s="31">
        <f t="shared" si="5"/>
        <v>9</v>
      </c>
      <c r="BJ17">
        <f t="shared" si="6"/>
        <v>187</v>
      </c>
    </row>
    <row r="18" spans="1:62" x14ac:dyDescent="0.25">
      <c r="A18" s="1">
        <v>10</v>
      </c>
      <c r="B18" s="1" t="s">
        <v>229</v>
      </c>
      <c r="C18" s="1" t="s">
        <v>318</v>
      </c>
      <c r="D18" s="1" t="s">
        <v>230</v>
      </c>
      <c r="E18" s="1" t="s">
        <v>29</v>
      </c>
      <c r="F18" s="1" t="s">
        <v>198</v>
      </c>
      <c r="G18" s="59">
        <v>1</v>
      </c>
      <c r="H18" s="59">
        <v>179.5</v>
      </c>
      <c r="I18" s="59">
        <v>0</v>
      </c>
      <c r="J18" s="60">
        <f t="shared" si="0"/>
        <v>179.5</v>
      </c>
      <c r="K18" s="59">
        <v>5</v>
      </c>
      <c r="L18" s="59">
        <v>6.5</v>
      </c>
      <c r="M18" s="59">
        <v>10</v>
      </c>
      <c r="N18" s="61">
        <v>10</v>
      </c>
      <c r="Q18" s="62">
        <v>0</v>
      </c>
      <c r="R18" s="63">
        <f t="shared" si="1"/>
        <v>0</v>
      </c>
      <c r="Z18" s="66">
        <f t="shared" si="2"/>
        <v>0</v>
      </c>
      <c r="BC18">
        <f t="shared" si="3"/>
        <v>10</v>
      </c>
      <c r="BD18">
        <f t="shared" si="4"/>
        <v>179.5</v>
      </c>
      <c r="BI18" s="31">
        <f t="shared" si="5"/>
        <v>10</v>
      </c>
      <c r="BJ18">
        <f t="shared" si="6"/>
        <v>179.5</v>
      </c>
    </row>
    <row r="19" spans="1:62" x14ac:dyDescent="0.25">
      <c r="A19" s="1">
        <v>11</v>
      </c>
      <c r="B19" s="1" t="s">
        <v>231</v>
      </c>
      <c r="C19" s="1" t="s">
        <v>319</v>
      </c>
      <c r="D19" s="1" t="s">
        <v>232</v>
      </c>
      <c r="E19" s="1" t="s">
        <v>29</v>
      </c>
      <c r="F19" s="1" t="s">
        <v>142</v>
      </c>
      <c r="G19" s="59">
        <v>1</v>
      </c>
      <c r="H19" s="59">
        <v>177</v>
      </c>
      <c r="I19" s="59">
        <v>0</v>
      </c>
      <c r="J19" s="60">
        <f t="shared" si="0"/>
        <v>177</v>
      </c>
      <c r="K19" s="59">
        <v>5.5</v>
      </c>
      <c r="L19" s="59">
        <v>6.5</v>
      </c>
      <c r="M19" s="59">
        <v>11</v>
      </c>
      <c r="N19" s="61">
        <v>11</v>
      </c>
      <c r="Q19" s="62">
        <v>0</v>
      </c>
      <c r="R19" s="63">
        <f t="shared" si="1"/>
        <v>0</v>
      </c>
      <c r="Z19" s="66">
        <f t="shared" si="2"/>
        <v>0</v>
      </c>
      <c r="BC19">
        <f t="shared" si="3"/>
        <v>11</v>
      </c>
      <c r="BD19">
        <f t="shared" si="4"/>
        <v>177</v>
      </c>
      <c r="BI19" s="31">
        <f t="shared" si="5"/>
        <v>11</v>
      </c>
      <c r="BJ19">
        <f t="shared" si="6"/>
        <v>177</v>
      </c>
    </row>
    <row r="20" spans="1:62" x14ac:dyDescent="0.25">
      <c r="A20" s="1">
        <v>12</v>
      </c>
      <c r="B20" s="1" t="s">
        <v>233</v>
      </c>
      <c r="C20" s="1" t="s">
        <v>320</v>
      </c>
      <c r="D20" s="1" t="s">
        <v>234</v>
      </c>
      <c r="E20" s="1" t="s">
        <v>29</v>
      </c>
      <c r="F20" s="1" t="s">
        <v>142</v>
      </c>
      <c r="G20" s="59">
        <v>1</v>
      </c>
      <c r="H20" s="59">
        <v>176.5</v>
      </c>
      <c r="I20" s="59">
        <v>0</v>
      </c>
      <c r="J20" s="60">
        <f t="shared" si="0"/>
        <v>176.5</v>
      </c>
      <c r="K20" s="59">
        <v>5.5</v>
      </c>
      <c r="L20" s="59">
        <v>6</v>
      </c>
      <c r="M20" s="59">
        <v>12</v>
      </c>
      <c r="N20" s="61">
        <v>12</v>
      </c>
      <c r="Q20" s="62">
        <v>0</v>
      </c>
      <c r="R20" s="63">
        <f t="shared" si="1"/>
        <v>0</v>
      </c>
      <c r="Z20" s="66">
        <f t="shared" si="2"/>
        <v>0</v>
      </c>
      <c r="BC20">
        <f t="shared" si="3"/>
        <v>12</v>
      </c>
      <c r="BD20">
        <f t="shared" si="4"/>
        <v>176.5</v>
      </c>
      <c r="BI20" s="31">
        <f t="shared" si="5"/>
        <v>12</v>
      </c>
      <c r="BJ20">
        <f t="shared" si="6"/>
        <v>176.5</v>
      </c>
    </row>
    <row r="21" spans="1:62" x14ac:dyDescent="0.25">
      <c r="A21" s="1">
        <v>13</v>
      </c>
      <c r="B21" s="1" t="s">
        <v>235</v>
      </c>
      <c r="C21" s="1" t="s">
        <v>321</v>
      </c>
      <c r="D21" s="1" t="s">
        <v>236</v>
      </c>
      <c r="E21" s="1" t="s">
        <v>29</v>
      </c>
      <c r="F21" s="1" t="s">
        <v>158</v>
      </c>
      <c r="G21" s="59">
        <v>1</v>
      </c>
      <c r="H21" s="59">
        <v>174.5</v>
      </c>
      <c r="I21" s="59">
        <v>0</v>
      </c>
      <c r="J21" s="60">
        <f t="shared" si="0"/>
        <v>174.5</v>
      </c>
      <c r="K21" s="59">
        <v>5.5</v>
      </c>
      <c r="L21" s="59">
        <v>6</v>
      </c>
      <c r="M21" s="59">
        <v>13</v>
      </c>
      <c r="N21" s="61">
        <v>13</v>
      </c>
      <c r="Q21" s="62">
        <v>0</v>
      </c>
      <c r="R21" s="63">
        <f t="shared" si="1"/>
        <v>0</v>
      </c>
      <c r="Z21" s="66">
        <f t="shared" si="2"/>
        <v>0</v>
      </c>
      <c r="BC21">
        <f t="shared" si="3"/>
        <v>13</v>
      </c>
      <c r="BD21">
        <f t="shared" si="4"/>
        <v>174.5</v>
      </c>
      <c r="BI21" s="31">
        <f t="shared" si="5"/>
        <v>13</v>
      </c>
      <c r="BJ21">
        <f t="shared" si="6"/>
        <v>174.5</v>
      </c>
    </row>
    <row r="22" spans="1:62" x14ac:dyDescent="0.25">
      <c r="A22" s="1">
        <v>14</v>
      </c>
      <c r="B22" s="1" t="s">
        <v>237</v>
      </c>
      <c r="C22" s="1" t="s">
        <v>322</v>
      </c>
      <c r="D22" s="1" t="s">
        <v>238</v>
      </c>
      <c r="E22" s="1" t="s">
        <v>29</v>
      </c>
      <c r="F22" s="1" t="s">
        <v>198</v>
      </c>
      <c r="G22" s="59">
        <v>1</v>
      </c>
      <c r="H22" s="59">
        <v>172</v>
      </c>
      <c r="I22" s="59">
        <v>0</v>
      </c>
      <c r="J22" s="60">
        <f t="shared" si="0"/>
        <v>172</v>
      </c>
      <c r="K22" s="59">
        <v>5.5</v>
      </c>
      <c r="L22" s="59">
        <v>6.5</v>
      </c>
      <c r="M22" s="59">
        <v>14</v>
      </c>
      <c r="N22" s="61">
        <v>14</v>
      </c>
      <c r="Q22" s="62">
        <v>0</v>
      </c>
      <c r="R22" s="63">
        <f t="shared" si="1"/>
        <v>0</v>
      </c>
      <c r="Z22" s="66">
        <f t="shared" si="2"/>
        <v>0</v>
      </c>
      <c r="BC22">
        <f t="shared" si="3"/>
        <v>14</v>
      </c>
      <c r="BD22">
        <f t="shared" si="4"/>
        <v>172</v>
      </c>
      <c r="BI22" s="31">
        <f t="shared" si="5"/>
        <v>14</v>
      </c>
      <c r="BJ22">
        <f t="shared" si="6"/>
        <v>172</v>
      </c>
    </row>
    <row r="23" spans="1:62" x14ac:dyDescent="0.25">
      <c r="A23" s="1">
        <v>15</v>
      </c>
      <c r="B23" s="1" t="s">
        <v>239</v>
      </c>
      <c r="C23" s="1" t="s">
        <v>323</v>
      </c>
      <c r="D23" s="1" t="s">
        <v>240</v>
      </c>
      <c r="E23" s="1" t="s">
        <v>29</v>
      </c>
      <c r="F23" s="1" t="s">
        <v>136</v>
      </c>
      <c r="G23" s="59">
        <v>1</v>
      </c>
      <c r="H23" s="59">
        <v>172</v>
      </c>
      <c r="I23" s="59">
        <v>0</v>
      </c>
      <c r="J23" s="60">
        <f t="shared" si="0"/>
        <v>172</v>
      </c>
      <c r="K23" s="59">
        <v>5.5</v>
      </c>
      <c r="L23" s="59">
        <v>6</v>
      </c>
      <c r="M23" s="59">
        <v>15</v>
      </c>
      <c r="N23" s="61">
        <v>15</v>
      </c>
      <c r="Q23" s="62">
        <v>0</v>
      </c>
      <c r="R23" s="63">
        <f t="shared" si="1"/>
        <v>0</v>
      </c>
      <c r="Z23" s="66">
        <f t="shared" si="2"/>
        <v>0</v>
      </c>
      <c r="BC23">
        <f t="shared" si="3"/>
        <v>15</v>
      </c>
      <c r="BD23">
        <f t="shared" si="4"/>
        <v>172</v>
      </c>
      <c r="BI23" s="31">
        <f t="shared" si="5"/>
        <v>15</v>
      </c>
      <c r="BJ23">
        <f t="shared" si="6"/>
        <v>172</v>
      </c>
    </row>
    <row r="24" spans="1:62" x14ac:dyDescent="0.25">
      <c r="A24" s="1">
        <v>16</v>
      </c>
      <c r="B24" s="1" t="s">
        <v>241</v>
      </c>
      <c r="C24" s="1" t="s">
        <v>324</v>
      </c>
      <c r="D24" s="1" t="s">
        <v>242</v>
      </c>
      <c r="E24" s="1" t="s">
        <v>29</v>
      </c>
      <c r="F24" s="1" t="s">
        <v>243</v>
      </c>
      <c r="G24" s="59">
        <v>1</v>
      </c>
      <c r="H24" s="59">
        <v>170.5</v>
      </c>
      <c r="I24" s="59">
        <v>0</v>
      </c>
      <c r="J24" s="60">
        <f t="shared" si="0"/>
        <v>170.5</v>
      </c>
      <c r="K24" s="59">
        <v>5</v>
      </c>
      <c r="L24" s="59">
        <v>6</v>
      </c>
      <c r="M24" s="59">
        <v>16</v>
      </c>
      <c r="N24" s="61">
        <v>16</v>
      </c>
      <c r="Q24" s="62">
        <v>0</v>
      </c>
      <c r="R24" s="63">
        <f t="shared" si="1"/>
        <v>0</v>
      </c>
      <c r="Z24" s="66">
        <f t="shared" si="2"/>
        <v>0</v>
      </c>
      <c r="BC24">
        <f t="shared" si="3"/>
        <v>16</v>
      </c>
      <c r="BD24">
        <f t="shared" si="4"/>
        <v>170.5</v>
      </c>
      <c r="BI24" s="31">
        <f t="shared" si="5"/>
        <v>16</v>
      </c>
      <c r="BJ24">
        <f t="shared" si="6"/>
        <v>170.5</v>
      </c>
    </row>
    <row r="25" spans="1:62" x14ac:dyDescent="0.25">
      <c r="A25" s="1">
        <v>17</v>
      </c>
      <c r="B25" s="1" t="s">
        <v>244</v>
      </c>
      <c r="C25" s="1" t="s">
        <v>325</v>
      </c>
      <c r="D25" s="1" t="s">
        <v>245</v>
      </c>
      <c r="E25" s="1" t="s">
        <v>29</v>
      </c>
      <c r="F25" s="1" t="s">
        <v>155</v>
      </c>
      <c r="G25" s="59">
        <v>1</v>
      </c>
      <c r="H25" s="59">
        <v>169</v>
      </c>
      <c r="I25" s="59">
        <v>0</v>
      </c>
      <c r="J25" s="60">
        <f t="shared" si="0"/>
        <v>169</v>
      </c>
      <c r="K25" s="59">
        <v>5.5</v>
      </c>
      <c r="L25" s="59">
        <v>6</v>
      </c>
      <c r="M25" s="59">
        <v>17</v>
      </c>
      <c r="N25" s="61">
        <v>17</v>
      </c>
      <c r="Q25" s="62">
        <v>0</v>
      </c>
      <c r="R25" s="63">
        <f t="shared" si="1"/>
        <v>0</v>
      </c>
      <c r="Z25" s="66">
        <f t="shared" si="2"/>
        <v>0</v>
      </c>
      <c r="BC25">
        <f t="shared" si="3"/>
        <v>17</v>
      </c>
      <c r="BD25">
        <f t="shared" si="4"/>
        <v>169</v>
      </c>
      <c r="BI25" s="31">
        <f t="shared" si="5"/>
        <v>17</v>
      </c>
      <c r="BJ25">
        <f t="shared" si="6"/>
        <v>169</v>
      </c>
    </row>
    <row r="26" spans="1:62" x14ac:dyDescent="0.25">
      <c r="E26" s="1" t="s">
        <v>29</v>
      </c>
      <c r="I26" s="59">
        <v>0</v>
      </c>
      <c r="J26" s="60">
        <f t="shared" si="0"/>
        <v>0</v>
      </c>
      <c r="R26" s="63">
        <f t="shared" si="1"/>
        <v>0</v>
      </c>
      <c r="Z26" s="66">
        <f t="shared" si="2"/>
        <v>0</v>
      </c>
      <c r="BC26">
        <f t="shared" si="3"/>
        <v>0</v>
      </c>
      <c r="BD26">
        <f t="shared" si="4"/>
        <v>0</v>
      </c>
      <c r="BI26" s="31">
        <f t="shared" si="5"/>
        <v>0</v>
      </c>
      <c r="BJ26">
        <f t="shared" si="6"/>
        <v>0</v>
      </c>
    </row>
    <row r="27" spans="1:62" x14ac:dyDescent="0.25">
      <c r="E27" s="1" t="s">
        <v>29</v>
      </c>
      <c r="I27" s="59">
        <v>0</v>
      </c>
      <c r="J27" s="60">
        <f t="shared" si="0"/>
        <v>0</v>
      </c>
      <c r="R27" s="63">
        <f t="shared" si="1"/>
        <v>0</v>
      </c>
      <c r="Z27" s="66">
        <f t="shared" si="2"/>
        <v>0</v>
      </c>
      <c r="BC27">
        <f t="shared" si="3"/>
        <v>0</v>
      </c>
      <c r="BD27">
        <f t="shared" si="4"/>
        <v>0</v>
      </c>
      <c r="BI27" s="31">
        <f t="shared" si="5"/>
        <v>0</v>
      </c>
      <c r="BJ27">
        <f t="shared" si="6"/>
        <v>0</v>
      </c>
    </row>
    <row r="28" spans="1:62" x14ac:dyDescent="0.25">
      <c r="E28" s="1" t="s">
        <v>29</v>
      </c>
      <c r="I28" s="59">
        <v>0</v>
      </c>
      <c r="J28" s="60">
        <f t="shared" si="0"/>
        <v>0</v>
      </c>
      <c r="R28" s="63">
        <f t="shared" si="1"/>
        <v>0</v>
      </c>
      <c r="Z28" s="66">
        <f t="shared" si="2"/>
        <v>0</v>
      </c>
      <c r="BC28">
        <f t="shared" si="3"/>
        <v>0</v>
      </c>
      <c r="BD28">
        <f t="shared" si="4"/>
        <v>0</v>
      </c>
      <c r="BI28" s="31">
        <f t="shared" si="5"/>
        <v>0</v>
      </c>
      <c r="BJ28">
        <f t="shared" si="6"/>
        <v>0</v>
      </c>
    </row>
  </sheetData>
  <sheetProtection sheet="1" objects="1" scenarios="1"/>
  <sortState xmlns:xlrd2="http://schemas.microsoft.com/office/spreadsheetml/2017/richdata2" ref="A9:BN28">
    <sortCondition ref="G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476 AV9:AW65476 P9:Q65476 X9:Y65476 AF9:AG65476 AN9:AO65476">
    <cfRule type="cellIs" dxfId="5" priority="1" stopIfTrue="1" operator="greaterThanOrEqual">
      <formula>$BL$6</formula>
    </cfRule>
  </conditionalFormatting>
  <dataValidations count="9">
    <dataValidation type="whole" allowBlank="1" showInputMessage="1" showErrorMessage="1" sqref="O3:V3" xr:uid="{00000000-0002-0000-0400-000000000000}">
      <formula1>0</formula1>
      <formula2>99</formula2>
    </dataValidation>
    <dataValidation type="whole" operator="lessThanOrEqual" allowBlank="1" showInputMessage="1" showErrorMessage="1" sqref="BL5" xr:uid="{00000000-0002-0000-0400-000001000000}">
      <formula1>99</formula1>
    </dataValidation>
    <dataValidation type="whole" operator="lessThanOrEqual" allowBlank="1" showInputMessage="1" showErrorMessage="1" sqref="BL6" xr:uid="{00000000-0002-0000-0400-000002000000}">
      <formula1>400</formula1>
    </dataValidation>
    <dataValidation type="whole" allowBlank="1" showInputMessage="1" showErrorMessage="1" sqref="M1:N2 U1:V2 BA1:BB2 AS1:AT2 AK1:AL2 AC1:AD2 M8:N65476 AC8:AD65476 U8:V65476 AK8:AL65476 AS8:AT65476 BA8:BB65476" xr:uid="{00000000-0002-0000-0400-000003000000}">
      <formula1>0</formula1>
      <formula2>999</formula2>
    </dataValidation>
    <dataValidation type="decimal" allowBlank="1" showInputMessage="1" showErrorMessage="1" sqref="K1:L2 S1:T2 AY1:AZ2 AQ1:AR2 AI1:AJ2 AA1:AB2 K8:L65476 AA8:AB65476 S8:T65476 AI8:AJ65476 AQ8:AR65476 AY8:AZ65476" xr:uid="{00000000-0002-0000-0400-000004000000}">
      <formula1>0</formula1>
      <formula2>99</formula2>
    </dataValidation>
    <dataValidation type="decimal" allowBlank="1" showInputMessage="1" showErrorMessage="1" sqref="H1:I2 P1:Q2 AV1:AW2 AN1:AO2 AF1:AG2 X1:Y2 H8:I65476 X8:Y65476 P8:Q65476 AF8:AG65476 AN8:AO65476 AV8:AW65476" xr:uid="{00000000-0002-0000-0400-000005000000}">
      <formula1>0</formula1>
      <formula2>400</formula2>
    </dataValidation>
    <dataValidation operator="lessThanOrEqual" allowBlank="1" showInputMessage="1" showErrorMessage="1" sqref="J8:J28 AH8 AP8 AX8 R8:R28 J1:J2 R1:R2 AX1:AX2 AP1:AP2 AH1:AH2 Z1:Z2 BC1:BK8 BL1:BL4 BL7:BL8 BC9:BD28 Z8:Z28 BI9:BJ28" xr:uid="{00000000-0002-0000-0400-000006000000}"/>
    <dataValidation type="list" allowBlank="1" showInputMessage="1" showErrorMessage="1" sqref="BM1:BM2 BM9:BM65476" xr:uid="{00000000-0002-0000-0400-000007000000}">
      <formula1>"ja,nee"</formula1>
    </dataValidation>
    <dataValidation type="decimal" operator="lessThanOrEqual" allowBlank="1" showInputMessage="1" showErrorMessage="1" sqref="BK9:BL28 BE9:BH28 AH9:AH65476 AP9:AP65476 AX9:AX65476 Z29:Z65476 R29:R65476 J29:J65476 BC29:BL65476" xr:uid="{00000000-0002-0000-04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5937"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295938"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295939"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295940"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295941"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295942"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295943"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295944"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295945"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295946" r:id="rId13" name="Button 10">
              <controlPr defaultSize="0" print="0" autoFill="0" autoPict="0" macro="[0]!Sort_Pl_Punten_4">
                <anchor moveWithCells="1" sizeWithCells="1">
                  <from>
                    <xdr:col>37</xdr:col>
                    <xdr:colOff>15240</xdr:colOff>
                    <xdr:row>7</xdr:row>
                    <xdr:rowOff>0</xdr:rowOff>
                  </from>
                  <to>
                    <xdr:col>37</xdr:col>
                    <xdr:colOff>190500</xdr:colOff>
                    <xdr:row>7</xdr:row>
                    <xdr:rowOff>251460</xdr:rowOff>
                  </to>
                </anchor>
              </controlPr>
            </control>
          </mc:Choice>
        </mc:AlternateContent>
        <mc:AlternateContent xmlns:mc="http://schemas.openxmlformats.org/markup-compatibility/2006">
          <mc:Choice Requires="x14">
            <control shapeId="295947" r:id="rId14" name="Button 11">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295948" r:id="rId15" name="Button 12">
              <controlPr defaultSize="0" print="0" autoFill="0" autoPict="0" macro="[0]!Sort_Totaal_Punten">
                <anchor moveWithCells="1" sizeWithCells="1">
                  <from>
                    <xdr:col>61</xdr:col>
                    <xdr:colOff>0</xdr:colOff>
                    <xdr:row>7</xdr:row>
                    <xdr:rowOff>22860</xdr:rowOff>
                  </from>
                  <to>
                    <xdr:col>61</xdr:col>
                    <xdr:colOff>0</xdr:colOff>
                    <xdr:row>8</xdr:row>
                    <xdr:rowOff>0</xdr:rowOff>
                  </to>
                </anchor>
              </controlPr>
            </control>
          </mc:Choice>
        </mc:AlternateContent>
        <mc:AlternateContent xmlns:mc="http://schemas.openxmlformats.org/markup-compatibility/2006">
          <mc:Choice Requires="x14">
            <control shapeId="295949" r:id="rId16" name="Button 13">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295950" r:id="rId17" name="Button 14">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295951" r:id="rId18" name="Button 15">
              <controlPr defaultSize="0" print="0" autoFill="0" autoPict="0" macro="[0]!Sort_Pl_Punten_5">
                <anchor moveWithCells="1" sizeWithCells="1">
                  <from>
                    <xdr:col>45</xdr:col>
                    <xdr:colOff>7620</xdr:colOff>
                    <xdr:row>7</xdr:row>
                    <xdr:rowOff>7620</xdr:rowOff>
                  </from>
                  <to>
                    <xdr:col>45</xdr:col>
                    <xdr:colOff>198120</xdr:colOff>
                    <xdr:row>8</xdr:row>
                    <xdr:rowOff>0</xdr:rowOff>
                  </to>
                </anchor>
              </controlPr>
            </control>
          </mc:Choice>
        </mc:AlternateContent>
        <mc:AlternateContent xmlns:mc="http://schemas.openxmlformats.org/markup-compatibility/2006">
          <mc:Choice Requires="x14">
            <control shapeId="295952" r:id="rId19" name="Button 16">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295953" r:id="rId20" name="Button 17">
              <controlPr defaultSize="0" print="0" autoFill="0" autoPict="0" macro="[0]!Sort_Pl_Punten_6">
                <anchor moveWithCells="1" sizeWithCells="1">
                  <from>
                    <xdr:col>53</xdr:col>
                    <xdr:colOff>15240</xdr:colOff>
                    <xdr:row>7</xdr:row>
                    <xdr:rowOff>7620</xdr:rowOff>
                  </from>
                  <to>
                    <xdr:col>53</xdr:col>
                    <xdr:colOff>198120</xdr:colOff>
                    <xdr:row>8</xdr:row>
                    <xdr:rowOff>0</xdr:rowOff>
                  </to>
                </anchor>
              </controlPr>
            </control>
          </mc:Choice>
        </mc:AlternateContent>
        <mc:AlternateContent xmlns:mc="http://schemas.openxmlformats.org/markup-compatibility/2006">
          <mc:Choice Requires="x14">
            <control shapeId="295954" r:id="rId21" name="Button 18">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295955" r:id="rId22" name="Button 19">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295956" r:id="rId23" name="Button 20">
              <controlPr defaultSize="0" print="0" autoFill="0" autoPict="0" macro="[0]!Verberg_Ex_Aequo_3">
                <anchor moveWithCells="1" sizeWithCells="1">
                  <from>
                    <xdr:col>26</xdr:col>
                    <xdr:colOff>38100</xdr:colOff>
                    <xdr:row>7</xdr:row>
                    <xdr:rowOff>7620</xdr:rowOff>
                  </from>
                  <to>
                    <xdr:col>27</xdr:col>
                    <xdr:colOff>175260</xdr:colOff>
                    <xdr:row>7</xdr:row>
                    <xdr:rowOff>243840</xdr:rowOff>
                  </to>
                </anchor>
              </controlPr>
            </control>
          </mc:Choice>
        </mc:AlternateContent>
        <mc:AlternateContent xmlns:mc="http://schemas.openxmlformats.org/markup-compatibility/2006">
          <mc:Choice Requires="x14">
            <control shapeId="295957" r:id="rId24" name="Button 21">
              <controlPr defaultSize="0" print="0" autoFill="0" autoPict="0" macro="[0]!Verberg_Ex_Aequo_4">
                <anchor moveWithCells="1" sizeWithCells="1">
                  <from>
                    <xdr:col>30</xdr:col>
                    <xdr:colOff>0</xdr:colOff>
                    <xdr:row>7</xdr:row>
                    <xdr:rowOff>0</xdr:rowOff>
                  </from>
                  <to>
                    <xdr:col>35</xdr:col>
                    <xdr:colOff>160020</xdr:colOff>
                    <xdr:row>7</xdr:row>
                    <xdr:rowOff>251460</xdr:rowOff>
                  </to>
                </anchor>
              </controlPr>
            </control>
          </mc:Choice>
        </mc:AlternateContent>
        <mc:AlternateContent xmlns:mc="http://schemas.openxmlformats.org/markup-compatibility/2006">
          <mc:Choice Requires="x14">
            <control shapeId="295958"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295959" r:id="rId26" name="Button 23">
              <controlPr defaultSize="0" print="0" autoFill="0" autoPict="0" macro="[0]!Verberg_Ex_Aequo_6">
                <anchor moveWithCells="1" sizeWithCells="1">
                  <from>
                    <xdr:col>46</xdr:col>
                    <xdr:colOff>0</xdr:colOff>
                    <xdr:row>7</xdr:row>
                    <xdr:rowOff>0</xdr:rowOff>
                  </from>
                  <to>
                    <xdr:col>46</xdr:col>
                    <xdr:colOff>0</xdr:colOff>
                    <xdr:row>7</xdr:row>
                    <xdr:rowOff>251460</xdr:rowOff>
                  </to>
                </anchor>
              </controlPr>
            </control>
          </mc:Choice>
        </mc:AlternateContent>
        <mc:AlternateContent xmlns:mc="http://schemas.openxmlformats.org/markup-compatibility/2006">
          <mc:Choice Requires="x14">
            <control shapeId="295960" r:id="rId27" name="Button 24">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295961" r:id="rId28" name="Button 25">
              <controlPr defaultSize="0" print="0" autoFill="0" autoPict="0" macro="[0]!Verberg_Ex_Aequo_5">
                <anchor moveWithCells="1" sizeWithCells="1">
                  <from>
                    <xdr:col>38</xdr:col>
                    <xdr:colOff>0</xdr:colOff>
                    <xdr:row>7</xdr:row>
                    <xdr:rowOff>0</xdr:rowOff>
                  </from>
                  <to>
                    <xdr:col>43</xdr:col>
                    <xdr:colOff>160020</xdr:colOff>
                    <xdr:row>7</xdr:row>
                    <xdr:rowOff>251460</xdr:rowOff>
                  </to>
                </anchor>
              </controlPr>
            </control>
          </mc:Choice>
        </mc:AlternateContent>
        <mc:AlternateContent xmlns:mc="http://schemas.openxmlformats.org/markup-compatibility/2006">
          <mc:Choice Requires="x14">
            <control shapeId="295962" r:id="rId29" name="Button 26">
              <controlPr defaultSize="0" print="0" autoFill="0" autoPict="0" macro="[0]!Verberg_Ex_Aequo_6">
                <anchor moveWithCells="1" sizeWithCells="1">
                  <from>
                    <xdr:col>46</xdr:col>
                    <xdr:colOff>0</xdr:colOff>
                    <xdr:row>7</xdr:row>
                    <xdr:rowOff>0</xdr:rowOff>
                  </from>
                  <to>
                    <xdr:col>51</xdr:col>
                    <xdr:colOff>160020</xdr:colOff>
                    <xdr:row>7</xdr:row>
                    <xdr:rowOff>251460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29"/>
  <dimension ref="A1:BN8"/>
  <sheetViews>
    <sheetView workbookViewId="0">
      <pane xSplit="5" ySplit="8" topLeftCell="F9" activePane="bottomRight" state="frozen"/>
      <selection activeCell="B9" sqref="B9"/>
      <selection pane="topRight" activeCell="B9" sqref="B9"/>
      <selection pane="bottomLeft" activeCell="B9" sqref="B9"/>
      <selection pane="bottomRight" activeCell="BL4" sqref="BL4"/>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4.88671875" style="1" hidden="1" customWidth="1"/>
    <col min="66" max="66" width="17.33203125" style="1" customWidth="1"/>
  </cols>
  <sheetData>
    <row r="1" spans="1:66" x14ac:dyDescent="0.25">
      <c r="A1" s="114" t="s">
        <v>8</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6"/>
    </row>
    <row r="2" spans="1:66" ht="12.75" hidden="1" customHeight="1" x14ac:dyDescent="0.25">
      <c r="A2" s="7"/>
      <c r="B2" s="7"/>
      <c r="C2" s="7">
        <v>1</v>
      </c>
      <c r="D2" s="7">
        <f>FLOOR((C2+3)/4,1)</f>
        <v>1</v>
      </c>
      <c r="E2" s="7"/>
      <c r="F2" s="7"/>
      <c r="G2" s="58">
        <v>192</v>
      </c>
      <c r="H2" s="58">
        <v>192</v>
      </c>
      <c r="I2" s="60">
        <v>190</v>
      </c>
      <c r="J2" s="60">
        <f>H2+I2</f>
        <v>382</v>
      </c>
      <c r="K2" s="60"/>
      <c r="L2" s="60"/>
      <c r="M2" s="60"/>
      <c r="N2" s="70">
        <v>1</v>
      </c>
      <c r="O2" s="63">
        <v>193</v>
      </c>
      <c r="P2" s="63">
        <v>193</v>
      </c>
      <c r="Q2" s="63">
        <v>193</v>
      </c>
      <c r="R2" s="63">
        <f>P2+Q2</f>
        <v>386</v>
      </c>
      <c r="S2" s="63"/>
      <c r="T2" s="63"/>
      <c r="U2" s="63"/>
      <c r="V2" s="71">
        <v>2</v>
      </c>
      <c r="W2" s="66">
        <v>198</v>
      </c>
      <c r="X2" s="66">
        <v>198</v>
      </c>
      <c r="Y2" s="66">
        <v>198</v>
      </c>
      <c r="Z2" s="66">
        <f>X2+Y2</f>
        <v>396</v>
      </c>
      <c r="AA2" s="66"/>
      <c r="AB2" s="66"/>
      <c r="AC2" s="66"/>
      <c r="AD2" s="72">
        <v>3</v>
      </c>
      <c r="AE2" s="63">
        <v>177</v>
      </c>
      <c r="AF2" s="63">
        <v>177</v>
      </c>
      <c r="AG2" s="63">
        <v>177</v>
      </c>
      <c r="AH2" s="63">
        <f>AF2+AG2</f>
        <v>354</v>
      </c>
      <c r="AI2" s="63"/>
      <c r="AJ2" s="63"/>
      <c r="AK2" s="63"/>
      <c r="AL2" s="71">
        <v>4</v>
      </c>
      <c r="AM2" s="66">
        <v>178</v>
      </c>
      <c r="AN2" s="66">
        <v>178</v>
      </c>
      <c r="AO2" s="66">
        <v>178</v>
      </c>
      <c r="AP2" s="66">
        <f>AN2+AO2</f>
        <v>356</v>
      </c>
      <c r="AQ2" s="66"/>
      <c r="AR2" s="66"/>
      <c r="AS2" s="66"/>
      <c r="AT2" s="72">
        <v>5</v>
      </c>
      <c r="AU2" s="63">
        <v>179</v>
      </c>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M2"/>
      <c r="BN2"/>
    </row>
    <row r="3" spans="1:66" x14ac:dyDescent="0.25">
      <c r="A3" s="95" t="s">
        <v>9</v>
      </c>
      <c r="B3" s="97"/>
      <c r="C3" s="92" t="str">
        <f>Instellingen!B3</f>
        <v>Regio West Veluwe</v>
      </c>
      <c r="D3" s="93"/>
      <c r="E3" s="94"/>
      <c r="F3" s="95"/>
      <c r="G3" s="96"/>
      <c r="H3" s="96"/>
      <c r="I3" s="96"/>
      <c r="J3" s="96"/>
      <c r="K3" s="96"/>
      <c r="L3" s="96"/>
      <c r="M3" s="96"/>
      <c r="N3" s="97"/>
      <c r="O3" s="92"/>
      <c r="P3" s="93"/>
      <c r="Q3" s="93"/>
      <c r="R3" s="93"/>
      <c r="S3" s="93"/>
      <c r="T3" s="93"/>
      <c r="U3" s="93"/>
      <c r="V3" s="94"/>
      <c r="W3" s="135"/>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7"/>
      <c r="BC3" s="95" t="s">
        <v>41</v>
      </c>
      <c r="BD3" s="96"/>
      <c r="BE3" s="96"/>
      <c r="BF3" s="96"/>
      <c r="BG3" s="96"/>
      <c r="BH3" s="96"/>
      <c r="BI3" s="96"/>
      <c r="BJ3" s="96"/>
      <c r="BK3" s="97"/>
      <c r="BL3" s="19">
        <f>Instellingen!B6</f>
        <v>3</v>
      </c>
      <c r="BM3" s="74"/>
      <c r="BN3" s="120"/>
    </row>
    <row r="4" spans="1:66" x14ac:dyDescent="0.25">
      <c r="A4" s="95" t="s">
        <v>10</v>
      </c>
      <c r="B4" s="97"/>
      <c r="C4" s="92" t="s">
        <v>50</v>
      </c>
      <c r="D4" s="93"/>
      <c r="E4" s="94"/>
      <c r="F4" s="95" t="s">
        <v>72</v>
      </c>
      <c r="G4" s="96"/>
      <c r="H4" s="96"/>
      <c r="I4" s="96"/>
      <c r="J4" s="96"/>
      <c r="K4" s="96"/>
      <c r="L4" s="96"/>
      <c r="M4" s="96"/>
      <c r="N4" s="97"/>
      <c r="O4" s="92">
        <f>Instellingen!B7</f>
        <v>1</v>
      </c>
      <c r="P4" s="93"/>
      <c r="Q4" s="93"/>
      <c r="R4" s="93"/>
      <c r="S4" s="93"/>
      <c r="T4" s="93"/>
      <c r="U4" s="93"/>
      <c r="V4" s="94"/>
      <c r="W4" s="138"/>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40"/>
      <c r="BC4" s="95"/>
      <c r="BD4" s="96"/>
      <c r="BE4" s="96"/>
      <c r="BF4" s="96"/>
      <c r="BG4" s="96"/>
      <c r="BH4" s="96"/>
      <c r="BI4" s="96"/>
      <c r="BJ4" s="96"/>
      <c r="BK4" s="97"/>
      <c r="BL4" s="19"/>
      <c r="BM4" s="75"/>
      <c r="BN4" s="123"/>
    </row>
    <row r="5" spans="1:66" x14ac:dyDescent="0.25">
      <c r="A5" s="95" t="s">
        <v>11</v>
      </c>
      <c r="B5" s="97"/>
      <c r="C5" s="92"/>
      <c r="D5" s="93"/>
      <c r="E5" s="94"/>
      <c r="F5" s="95" t="s">
        <v>12</v>
      </c>
      <c r="G5" s="96"/>
      <c r="H5" s="96"/>
      <c r="I5" s="96"/>
      <c r="J5" s="96"/>
      <c r="K5" s="96"/>
      <c r="L5" s="96"/>
      <c r="M5" s="96"/>
      <c r="N5" s="97"/>
      <c r="O5" s="92">
        <f>Instellingen!B5</f>
        <v>99</v>
      </c>
      <c r="P5" s="93"/>
      <c r="Q5" s="93"/>
      <c r="R5" s="93"/>
      <c r="S5" s="93"/>
      <c r="T5" s="93"/>
      <c r="U5" s="93"/>
      <c r="V5" s="94"/>
      <c r="W5" s="141"/>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3"/>
      <c r="BC5" s="95"/>
      <c r="BD5" s="96"/>
      <c r="BE5" s="96"/>
      <c r="BF5" s="96"/>
      <c r="BG5" s="96"/>
      <c r="BH5" s="96"/>
      <c r="BI5" s="96"/>
      <c r="BJ5" s="96"/>
      <c r="BK5" s="97"/>
      <c r="BL5" s="19"/>
      <c r="BM5" s="75"/>
      <c r="BN5" s="123"/>
    </row>
    <row r="6" spans="1:66" ht="12.75" customHeight="1" x14ac:dyDescent="0.25">
      <c r="A6" s="130"/>
      <c r="B6" s="131"/>
      <c r="C6" s="131"/>
      <c r="D6" s="131"/>
      <c r="E6" s="132"/>
      <c r="F6" s="57" t="s">
        <v>14</v>
      </c>
      <c r="G6" s="102" t="str">
        <f>Instellingen!B36</f>
        <v>Barneveld</v>
      </c>
      <c r="H6" s="103"/>
      <c r="I6" s="103"/>
      <c r="J6" s="103"/>
      <c r="K6" s="103"/>
      <c r="L6" s="103"/>
      <c r="M6" s="103"/>
      <c r="N6" s="104"/>
      <c r="O6" s="105" t="str">
        <f>Instellingen!B37</f>
        <v>Lunteren</v>
      </c>
      <c r="P6" s="106"/>
      <c r="Q6" s="106"/>
      <c r="R6" s="106"/>
      <c r="S6" s="106"/>
      <c r="T6" s="106"/>
      <c r="U6" s="106"/>
      <c r="V6" s="107"/>
      <c r="W6" s="108" t="str">
        <f>Instellingen!B38</f>
        <v>Zeewolde</v>
      </c>
      <c r="X6" s="109"/>
      <c r="Y6" s="109"/>
      <c r="Z6" s="109"/>
      <c r="AA6" s="109"/>
      <c r="AB6" s="109"/>
      <c r="AC6" s="109"/>
      <c r="AD6" s="110"/>
      <c r="AE6" s="105">
        <f>Instellingen!B39</f>
        <v>0</v>
      </c>
      <c r="AF6" s="106"/>
      <c r="AG6" s="106"/>
      <c r="AH6" s="106"/>
      <c r="AI6" s="106"/>
      <c r="AJ6" s="106"/>
      <c r="AK6" s="106"/>
      <c r="AL6" s="107"/>
      <c r="AM6" s="108">
        <f>Instellingen!B40</f>
        <v>0</v>
      </c>
      <c r="AN6" s="109"/>
      <c r="AO6" s="109"/>
      <c r="AP6" s="109"/>
      <c r="AQ6" s="109"/>
      <c r="AR6" s="109"/>
      <c r="AS6" s="109"/>
      <c r="AT6" s="110"/>
      <c r="AU6" s="105">
        <f>Instellingen!B41</f>
        <v>0</v>
      </c>
      <c r="AV6" s="106"/>
      <c r="AW6" s="106"/>
      <c r="AX6" s="106"/>
      <c r="AY6" s="106"/>
      <c r="AZ6" s="106"/>
      <c r="BA6" s="106"/>
      <c r="BB6" s="107"/>
      <c r="BC6" s="95" t="s">
        <v>34</v>
      </c>
      <c r="BD6" s="96"/>
      <c r="BE6" s="96"/>
      <c r="BF6" s="96"/>
      <c r="BG6" s="96"/>
      <c r="BH6" s="97"/>
      <c r="BI6" s="35"/>
      <c r="BJ6" s="56"/>
      <c r="BK6" s="36"/>
      <c r="BL6" s="73"/>
      <c r="BM6" s="75"/>
      <c r="BN6" s="123"/>
    </row>
    <row r="7" spans="1:66" ht="12.75" customHeight="1" x14ac:dyDescent="0.25">
      <c r="A7" s="133"/>
      <c r="B7" s="133"/>
      <c r="C7" s="133"/>
      <c r="D7" s="133"/>
      <c r="E7" s="134"/>
      <c r="F7" s="57" t="s">
        <v>15</v>
      </c>
      <c r="G7" s="111" t="str">
        <f>Instellingen!C36</f>
        <v>9/10 mei</v>
      </c>
      <c r="H7" s="103"/>
      <c r="I7" s="103"/>
      <c r="J7" s="103"/>
      <c r="K7" s="103"/>
      <c r="L7" s="103"/>
      <c r="M7" s="103"/>
      <c r="N7" s="104"/>
      <c r="O7" s="105" t="str">
        <f>Instellingen!C37</f>
        <v>23/24 mei</v>
      </c>
      <c r="P7" s="106"/>
      <c r="Q7" s="106"/>
      <c r="R7" s="106"/>
      <c r="S7" s="106"/>
      <c r="T7" s="106"/>
      <c r="U7" s="106"/>
      <c r="V7" s="107"/>
      <c r="W7" s="108" t="str">
        <f>Instellingen!C38</f>
        <v>13/14 juni</v>
      </c>
      <c r="X7" s="109"/>
      <c r="Y7" s="109"/>
      <c r="Z7" s="109"/>
      <c r="AA7" s="109"/>
      <c r="AB7" s="109"/>
      <c r="AC7" s="109"/>
      <c r="AD7" s="110"/>
      <c r="AE7" s="105" t="str">
        <f>Instellingen!C39</f>
        <v xml:space="preserve"> </v>
      </c>
      <c r="AF7" s="106"/>
      <c r="AG7" s="106"/>
      <c r="AH7" s="106"/>
      <c r="AI7" s="106"/>
      <c r="AJ7" s="106"/>
      <c r="AK7" s="106"/>
      <c r="AL7" s="107"/>
      <c r="AM7" s="108" t="str">
        <f>Instellingen!C40</f>
        <v xml:space="preserve"> </v>
      </c>
      <c r="AN7" s="109"/>
      <c r="AO7" s="109"/>
      <c r="AP7" s="109"/>
      <c r="AQ7" s="109"/>
      <c r="AR7" s="109"/>
      <c r="AS7" s="109"/>
      <c r="AT7" s="110"/>
      <c r="AU7" s="105" t="str">
        <f>Instellingen!C41</f>
        <v xml:space="preserve"> </v>
      </c>
      <c r="AV7" s="106"/>
      <c r="AW7" s="106"/>
      <c r="AX7" s="106"/>
      <c r="AY7" s="106"/>
      <c r="AZ7" s="106"/>
      <c r="BA7" s="106"/>
      <c r="BB7" s="107"/>
      <c r="BC7" s="68" t="s">
        <v>71</v>
      </c>
      <c r="BD7" s="3" t="s">
        <v>71</v>
      </c>
      <c r="BE7" s="8" t="s">
        <v>69</v>
      </c>
      <c r="BF7" s="8" t="s">
        <v>69</v>
      </c>
      <c r="BG7" s="8" t="s">
        <v>69</v>
      </c>
      <c r="BH7" s="8" t="s">
        <v>69</v>
      </c>
      <c r="BI7" s="30" t="s">
        <v>70</v>
      </c>
      <c r="BJ7" s="28" t="s">
        <v>70</v>
      </c>
      <c r="BK7" s="9"/>
      <c r="BL7" s="3"/>
      <c r="BM7" s="76"/>
      <c r="BN7" s="126"/>
    </row>
    <row r="8" spans="1:66" ht="25.5" customHeight="1" x14ac:dyDescent="0.25">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27"/>
      <c r="BN8" s="2" t="s">
        <v>6</v>
      </c>
    </row>
  </sheetData>
  <sheetProtection sheet="1" objects="1" scenarios="1"/>
  <mergeCells count="32">
    <mergeCell ref="A1:BN1"/>
    <mergeCell ref="C3:E3"/>
    <mergeCell ref="C4:E4"/>
    <mergeCell ref="C5:E5"/>
    <mergeCell ref="BN3:BN7"/>
    <mergeCell ref="A3:B3"/>
    <mergeCell ref="F3:N3"/>
    <mergeCell ref="O6:V6"/>
    <mergeCell ref="BC4:BK4"/>
    <mergeCell ref="BC3:BK3"/>
    <mergeCell ref="F4:N4"/>
    <mergeCell ref="AU6:BB6"/>
    <mergeCell ref="G6:N6"/>
    <mergeCell ref="O5:V5"/>
    <mergeCell ref="F5:N5"/>
    <mergeCell ref="AM6:AT6"/>
    <mergeCell ref="O3:V3"/>
    <mergeCell ref="BC6:BH6"/>
    <mergeCell ref="W6:AD6"/>
    <mergeCell ref="W7:AD7"/>
    <mergeCell ref="A4:B4"/>
    <mergeCell ref="A5:B5"/>
    <mergeCell ref="G7:N7"/>
    <mergeCell ref="A6:E7"/>
    <mergeCell ref="O7:V7"/>
    <mergeCell ref="O4:V4"/>
    <mergeCell ref="BC5:BK5"/>
    <mergeCell ref="W3:BB5"/>
    <mergeCell ref="AU7:BB7"/>
    <mergeCell ref="AE6:AL6"/>
    <mergeCell ref="AE7:AL7"/>
    <mergeCell ref="AM7:AT7"/>
  </mergeCells>
  <phoneticPr fontId="0" type="noConversion"/>
  <dataValidations count="14">
    <dataValidation type="whole" operator="lessThan" allowBlank="1" showInputMessage="1" showErrorMessage="1" error="De waarde is maximaal 500" sqref="H9:L65536 R9:T65536 AP9:AR65536 AX9:AZ65536 AA9:AB65536 AH9:AJ65536" xr:uid="{00000000-0002-0000-0500-000000000000}">
      <formula1>500</formula1>
    </dataValidation>
    <dataValidation type="whole" operator="lessThan" allowBlank="1" showInputMessage="1" showErrorMessage="1" error="De waarde is maximaal 200" sqref="BB2 AL2 AT2 AL8:AL65536 AT8:AT65536 BB8:BB65536 V8:V65536 N8:N65536 AD8:AD65536" xr:uid="{00000000-0002-0000-0500-000001000000}">
      <formula1>200</formula1>
    </dataValidation>
    <dataValidation operator="lessThan" allowBlank="1" showInputMessage="1" showErrorMessage="1" error="De waarde is maximaal 500" sqref="R8:T8 AA8:AB8 AI8:AJ8 AQ8:AR8 AY8:AZ8 H8:L8" xr:uid="{00000000-0002-0000-0500-000002000000}"/>
    <dataValidation type="whole" allowBlank="1" showInputMessage="1" showErrorMessage="1" sqref="BL3:BM3 O4" xr:uid="{00000000-0002-0000-0500-000003000000}">
      <formula1>1</formula1>
      <formula2>4</formula2>
    </dataValidation>
    <dataValidation type="whole" allowBlank="1" showInputMessage="1" showErrorMessage="1" sqref="BL4:BM4" xr:uid="{00000000-0002-0000-0500-000004000000}">
      <formula1>1</formula1>
      <formula2>2</formula2>
    </dataValidation>
    <dataValidation type="whole" operator="lessThan" allowBlank="1" showInputMessage="1" showErrorMessage="1" sqref="BL5:BM5" xr:uid="{00000000-0002-0000-0500-000005000000}">
      <formula1>9</formula1>
    </dataValidation>
    <dataValidation type="whole" operator="lessThan" allowBlank="1" showInputMessage="1" showErrorMessage="1" sqref="BL6:BM6" xr:uid="{00000000-0002-0000-0500-000006000000}">
      <formula1>340</formula1>
    </dataValidation>
    <dataValidation type="whole" operator="lessThanOrEqual" allowBlank="1" showInputMessage="1" showErrorMessage="1" sqref="X9:Z65536 X2:Z2 P2:Q2 P8:Q8 X8:Z8 P9:Q65536" xr:uid="{00000000-0002-0000-0500-000007000000}">
      <formula1>340</formula1>
    </dataValidation>
    <dataValidation type="whole" operator="lessThan" allowBlank="1" showInputMessage="1" showErrorMessage="1" sqref="U2 U8:U65536" xr:uid="{00000000-0002-0000-0500-000008000000}">
      <formula1>999</formula1>
    </dataValidation>
    <dataValidation type="whole" operator="lessThanOrEqual" allowBlank="1" showInputMessage="1" showErrorMessage="1" error="De waarde is maximaal 200" sqref="AN2:AO2 AV2:AW2 AF2:AG2 AN8:AO65536 AF8:AG65536 AV8:AW65536" xr:uid="{00000000-0002-0000-0500-000009000000}">
      <formula1>340</formula1>
    </dataValidation>
    <dataValidation type="whole" operator="lessThanOrEqual" allowBlank="1" showInputMessage="1" showErrorMessage="1" sqref="O5" xr:uid="{00000000-0002-0000-0500-00000A000000}">
      <formula1>999</formula1>
    </dataValidation>
    <dataValidation type="whole" operator="lessThan" allowBlank="1" showInputMessage="1" showErrorMessage="1" sqref="O3" xr:uid="{00000000-0002-0000-0500-00000B000000}">
      <formula1>99</formula1>
    </dataValidation>
    <dataValidation operator="lessThanOrEqual" allowBlank="1" showInputMessage="1" showErrorMessage="1" sqref="W1:W3 W8:W65536" xr:uid="{00000000-0002-0000-0500-00000C000000}"/>
    <dataValidation operator="lessThanOrEqual" allowBlank="1" showInputMessage="1" showErrorMessage="1" error="De waarde is maximaal 200" sqref="AM1:AM2 AU1:AU2 AE1:AE2 AM8:AM65536 AE8:AE65536 AU8:AU65536" xr:uid="{00000000-0002-0000-0500-00000D000000}"/>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159746"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159747"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159748"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159749"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159750" r:id="rId9" name="Button 6">
              <controlPr defaultSize="0" print="0" autoFill="0" autoPict="0" macro="[0]!verbergen">
                <anchor moveWithCells="1" sizeWithCells="1">
                  <from>
                    <xdr:col>65</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159751"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159752"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159753"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159755" r:id="rId13" name="Button 11">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159756" r:id="rId14" name="Button 12">
              <controlPr defaultSize="0" print="0" autoFill="0" autoPict="0" macro="[0]!Sort_Totaal_Punten">
                <anchor moveWithCells="1" sizeWithCells="1">
                  <from>
                    <xdr:col>61</xdr:col>
                    <xdr:colOff>7620</xdr:colOff>
                    <xdr:row>7</xdr:row>
                    <xdr:rowOff>22860</xdr:rowOff>
                  </from>
                  <to>
                    <xdr:col>61</xdr:col>
                    <xdr:colOff>304800</xdr:colOff>
                    <xdr:row>8</xdr:row>
                    <xdr:rowOff>0</xdr:rowOff>
                  </to>
                </anchor>
              </controlPr>
            </control>
          </mc:Choice>
        </mc:AlternateContent>
        <mc:AlternateContent xmlns:mc="http://schemas.openxmlformats.org/markup-compatibility/2006">
          <mc:Choice Requires="x14">
            <control shapeId="159757" r:id="rId15" name="Button 13">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159758" r:id="rId16" name="Button 14">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159760" r:id="rId17" name="Button 16">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159762" r:id="rId18" name="Button 18">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159768" r:id="rId19" name="Button 24">
              <controlPr defaultSize="0" print="0" autoFill="0" autoPict="0" macro="[0]!Kopieren">
                <anchor moveWithCells="1" sizeWithCells="1">
                  <from>
                    <xdr:col>2</xdr:col>
                    <xdr:colOff>525780</xdr:colOff>
                    <xdr:row>5</xdr:row>
                    <xdr:rowOff>0</xdr:rowOff>
                  </from>
                  <to>
                    <xdr:col>5</xdr:col>
                    <xdr:colOff>0</xdr:colOff>
                    <xdr:row>6</xdr:row>
                    <xdr:rowOff>121920</xdr:rowOff>
                  </to>
                </anchor>
              </controlPr>
            </control>
          </mc:Choice>
        </mc:AlternateContent>
        <mc:AlternateContent xmlns:mc="http://schemas.openxmlformats.org/markup-compatibility/2006">
          <mc:Choice Requires="x14">
            <control shapeId="159769" r:id="rId20" name="Button 25">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159770" r:id="rId21" name="Button 26">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159771" r:id="rId22" name="Button 27">
              <controlPr defaultSize="0" print="0" autoFill="0" autoPict="0" macro="[0]!Verberg_Ex_Aequo_3">
                <anchor moveWithCells="1" sizeWithCells="1">
                  <from>
                    <xdr:col>26</xdr:col>
                    <xdr:colOff>15240</xdr:colOff>
                    <xdr:row>7</xdr:row>
                    <xdr:rowOff>7620</xdr:rowOff>
                  </from>
                  <to>
                    <xdr:col>27</xdr:col>
                    <xdr:colOff>152400</xdr:colOff>
                    <xdr:row>8</xdr:row>
                    <xdr:rowOff>0</xdr:rowOff>
                  </to>
                </anchor>
              </controlPr>
            </control>
          </mc:Choice>
        </mc:AlternateContent>
        <mc:AlternateContent xmlns:mc="http://schemas.openxmlformats.org/markup-compatibility/2006">
          <mc:Choice Requires="x14">
            <control shapeId="159772" r:id="rId23" name="Button 28">
              <controlPr defaultSize="0" print="0" autoFill="0" autoPict="0" macro="[0]!Verberg_Ex_Aequo_4">
                <anchor moveWithCells="1" sizeWithCells="1">
                  <from>
                    <xdr:col>30</xdr:col>
                    <xdr:colOff>0</xdr:colOff>
                    <xdr:row>7</xdr:row>
                    <xdr:rowOff>7620</xdr:rowOff>
                  </from>
                  <to>
                    <xdr:col>35</xdr:col>
                    <xdr:colOff>152400</xdr:colOff>
                    <xdr:row>8</xdr:row>
                    <xdr:rowOff>0</xdr:rowOff>
                  </to>
                </anchor>
              </controlPr>
            </control>
          </mc:Choice>
        </mc:AlternateContent>
        <mc:AlternateContent xmlns:mc="http://schemas.openxmlformats.org/markup-compatibility/2006">
          <mc:Choice Requires="x14">
            <control shapeId="159773" r:id="rId24" name="Button 29">
              <controlPr defaultSize="0" print="0" autoFill="0" autoPict="0" macro="[0]!Verberg_Ex_Aequo_5">
                <anchor moveWithCells="1" sizeWithCells="1">
                  <from>
                    <xdr:col>38</xdr:col>
                    <xdr:colOff>0</xdr:colOff>
                    <xdr:row>7</xdr:row>
                    <xdr:rowOff>7620</xdr:rowOff>
                  </from>
                  <to>
                    <xdr:col>43</xdr:col>
                    <xdr:colOff>152400</xdr:colOff>
                    <xdr:row>8</xdr:row>
                    <xdr:rowOff>0</xdr:rowOff>
                  </to>
                </anchor>
              </controlPr>
            </control>
          </mc:Choice>
        </mc:AlternateContent>
        <mc:AlternateContent xmlns:mc="http://schemas.openxmlformats.org/markup-compatibility/2006">
          <mc:Choice Requires="x14">
            <control shapeId="159774" r:id="rId25" name="Button 30">
              <controlPr defaultSize="0" print="0" autoFill="0" autoPict="0" macro="[0]!Verberg_Ex_Aequo_6">
                <anchor moveWithCells="1" sizeWithCells="1">
                  <from>
                    <xdr:col>46</xdr:col>
                    <xdr:colOff>0</xdr:colOff>
                    <xdr:row>7</xdr:row>
                    <xdr:rowOff>7620</xdr:rowOff>
                  </from>
                  <to>
                    <xdr:col>51</xdr:col>
                    <xdr:colOff>152400</xdr:colOff>
                    <xdr:row>8</xdr:row>
                    <xdr:rowOff>0</xdr:rowOff>
                  </to>
                </anchor>
              </controlPr>
            </control>
          </mc:Choice>
        </mc:AlternateContent>
        <mc:AlternateContent xmlns:mc="http://schemas.openxmlformats.org/markup-compatibility/2006">
          <mc:Choice Requires="x14">
            <control shapeId="159775" r:id="rId26" name="Button 31">
              <controlPr defaultSize="0" print="0" autoFill="0" autoPict="0" macro="[0]!Sort_Pl_Punten_4">
                <anchor moveWithCells="1" sizeWithCells="1">
                  <from>
                    <xdr:col>30</xdr:col>
                    <xdr:colOff>0</xdr:colOff>
                    <xdr:row>7</xdr:row>
                    <xdr:rowOff>22860</xdr:rowOff>
                  </from>
                  <to>
                    <xdr:col>38</xdr:col>
                    <xdr:colOff>0</xdr:colOff>
                    <xdr:row>8</xdr:row>
                    <xdr:rowOff>0</xdr:rowOff>
                  </to>
                </anchor>
              </controlPr>
            </control>
          </mc:Choice>
        </mc:AlternateContent>
        <mc:AlternateContent xmlns:mc="http://schemas.openxmlformats.org/markup-compatibility/2006">
          <mc:Choice Requires="x14">
            <control shapeId="159776" r:id="rId27" name="Button 32">
              <controlPr defaultSize="0" print="0" autoFill="0" autoPict="0" macro="[0]!Sort_Pl_Punten_5">
                <anchor moveWithCells="1" sizeWithCells="1">
                  <from>
                    <xdr:col>38</xdr:col>
                    <xdr:colOff>0</xdr:colOff>
                    <xdr:row>7</xdr:row>
                    <xdr:rowOff>22860</xdr:rowOff>
                  </from>
                  <to>
                    <xdr:col>46</xdr:col>
                    <xdr:colOff>0</xdr:colOff>
                    <xdr:row>8</xdr:row>
                    <xdr:rowOff>0</xdr:rowOff>
                  </to>
                </anchor>
              </controlPr>
            </control>
          </mc:Choice>
        </mc:AlternateContent>
        <mc:AlternateContent xmlns:mc="http://schemas.openxmlformats.org/markup-compatibility/2006">
          <mc:Choice Requires="x14">
            <control shapeId="159777" r:id="rId28" name="Button 33">
              <controlPr defaultSize="0" print="0" autoFill="0" autoPict="0" macro="[0]!Sort_Pl_Punten_6">
                <anchor moveWithCells="1" sizeWithCells="1">
                  <from>
                    <xdr:col>46</xdr:col>
                    <xdr:colOff>0</xdr:colOff>
                    <xdr:row>7</xdr:row>
                    <xdr:rowOff>22860</xdr:rowOff>
                  </from>
                  <to>
                    <xdr:col>46</xdr:col>
                    <xdr:colOff>0</xdr:colOff>
                    <xdr:row>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81"/>
  <dimension ref="A1:BN25"/>
  <sheetViews>
    <sheetView workbookViewId="0">
      <pane xSplit="5" ySplit="8" topLeftCell="F9" activePane="bottomRight" state="frozen"/>
      <selection activeCell="C5" sqref="C5:E5"/>
      <selection pane="topRight" activeCell="C5" sqref="C5:E5"/>
      <selection pane="bottomLeft" activeCell="C5" sqref="C5:E5"/>
      <selection pane="bottomRight" activeCell="B9" sqref="B9"/>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hidden="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4" t="s">
        <v>8</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6"/>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5" t="s">
        <v>9</v>
      </c>
      <c r="B3" s="97"/>
      <c r="C3" s="92" t="str">
        <f>Instellingen!B3</f>
        <v>Regio West Veluwe</v>
      </c>
      <c r="D3" s="93"/>
      <c r="E3" s="94"/>
      <c r="F3" s="95" t="s">
        <v>43</v>
      </c>
      <c r="G3" s="96"/>
      <c r="H3" s="96"/>
      <c r="I3" s="96"/>
      <c r="J3" s="96"/>
      <c r="K3" s="96"/>
      <c r="L3" s="96"/>
      <c r="M3" s="96"/>
      <c r="N3" s="97"/>
      <c r="O3" s="117">
        <v>4</v>
      </c>
      <c r="P3" s="118"/>
      <c r="Q3" s="118"/>
      <c r="R3" s="118"/>
      <c r="S3" s="118"/>
      <c r="T3" s="118"/>
      <c r="U3" s="118"/>
      <c r="V3" s="119"/>
      <c r="W3" s="120"/>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2"/>
      <c r="BC3" s="95" t="s">
        <v>41</v>
      </c>
      <c r="BD3" s="96"/>
      <c r="BE3" s="96"/>
      <c r="BF3" s="96"/>
      <c r="BG3" s="96"/>
      <c r="BH3" s="96"/>
      <c r="BI3" s="96"/>
      <c r="BJ3" s="96"/>
      <c r="BK3" s="97"/>
      <c r="BL3" s="19">
        <f>Instellingen!B6</f>
        <v>3</v>
      </c>
      <c r="BM3" s="120"/>
      <c r="BN3" s="121"/>
    </row>
    <row r="4" spans="1:66" x14ac:dyDescent="0.25">
      <c r="A4" s="95" t="s">
        <v>10</v>
      </c>
      <c r="B4" s="97"/>
      <c r="C4" s="129" t="s">
        <v>30</v>
      </c>
      <c r="D4" s="93"/>
      <c r="E4" s="94"/>
      <c r="F4" s="95" t="s">
        <v>72</v>
      </c>
      <c r="G4" s="96"/>
      <c r="H4" s="96"/>
      <c r="I4" s="96"/>
      <c r="J4" s="96"/>
      <c r="K4" s="96"/>
      <c r="L4" s="96"/>
      <c r="M4" s="96"/>
      <c r="N4" s="97"/>
      <c r="O4" s="92">
        <f>Instellingen!B7</f>
        <v>1</v>
      </c>
      <c r="P4" s="93"/>
      <c r="Q4" s="93"/>
      <c r="R4" s="93"/>
      <c r="S4" s="93"/>
      <c r="T4" s="93"/>
      <c r="U4" s="93"/>
      <c r="V4" s="94"/>
      <c r="W4" s="123"/>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5"/>
      <c r="BC4" s="95"/>
      <c r="BD4" s="96"/>
      <c r="BE4" s="96"/>
      <c r="BF4" s="96"/>
      <c r="BG4" s="96"/>
      <c r="BH4" s="96"/>
      <c r="BI4" s="96"/>
      <c r="BJ4" s="96"/>
      <c r="BK4" s="97"/>
      <c r="BL4" s="19"/>
      <c r="BM4" s="123"/>
      <c r="BN4" s="124"/>
    </row>
    <row r="5" spans="1:66" x14ac:dyDescent="0.25">
      <c r="A5" s="95" t="s">
        <v>11</v>
      </c>
      <c r="B5" s="97"/>
      <c r="C5" s="129"/>
      <c r="D5" s="93"/>
      <c r="E5" s="94"/>
      <c r="F5" s="95" t="s">
        <v>12</v>
      </c>
      <c r="G5" s="96"/>
      <c r="H5" s="96"/>
      <c r="I5" s="96"/>
      <c r="J5" s="96"/>
      <c r="K5" s="96"/>
      <c r="L5" s="96"/>
      <c r="M5" s="96"/>
      <c r="N5" s="97"/>
      <c r="O5" s="92">
        <f>Instellingen!B5</f>
        <v>99</v>
      </c>
      <c r="P5" s="93"/>
      <c r="Q5" s="93"/>
      <c r="R5" s="93"/>
      <c r="S5" s="93"/>
      <c r="T5" s="93"/>
      <c r="U5" s="93"/>
      <c r="V5" s="94"/>
      <c r="W5" s="126"/>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8"/>
      <c r="BC5" s="95" t="s">
        <v>13</v>
      </c>
      <c r="BD5" s="96"/>
      <c r="BE5" s="96"/>
      <c r="BF5" s="96"/>
      <c r="BG5" s="96"/>
      <c r="BH5" s="96"/>
      <c r="BI5" s="96"/>
      <c r="BJ5" s="96"/>
      <c r="BK5" s="97"/>
      <c r="BL5" s="6">
        <v>2</v>
      </c>
      <c r="BM5" s="123"/>
      <c r="BN5" s="124"/>
    </row>
    <row r="6" spans="1:66" ht="12.75" customHeight="1" x14ac:dyDescent="0.25">
      <c r="A6" s="98"/>
      <c r="B6" s="98"/>
      <c r="C6" s="98"/>
      <c r="D6" s="98"/>
      <c r="E6" s="99"/>
      <c r="F6" s="57" t="s">
        <v>14</v>
      </c>
      <c r="G6" s="102" t="str">
        <f>Instellingen!B36</f>
        <v>Barneveld</v>
      </c>
      <c r="H6" s="103"/>
      <c r="I6" s="103"/>
      <c r="J6" s="103"/>
      <c r="K6" s="103"/>
      <c r="L6" s="103"/>
      <c r="M6" s="103"/>
      <c r="N6" s="104"/>
      <c r="O6" s="105" t="str">
        <f>Instellingen!B37</f>
        <v>Lunteren</v>
      </c>
      <c r="P6" s="106"/>
      <c r="Q6" s="106"/>
      <c r="R6" s="106"/>
      <c r="S6" s="106"/>
      <c r="T6" s="106"/>
      <c r="U6" s="106"/>
      <c r="V6" s="107"/>
      <c r="W6" s="108" t="str">
        <f>Instellingen!B38</f>
        <v>Zeewolde</v>
      </c>
      <c r="X6" s="109"/>
      <c r="Y6" s="109"/>
      <c r="Z6" s="109"/>
      <c r="AA6" s="109"/>
      <c r="AB6" s="109"/>
      <c r="AC6" s="109"/>
      <c r="AD6" s="110"/>
      <c r="AE6" s="105">
        <f>Instellingen!B39</f>
        <v>0</v>
      </c>
      <c r="AF6" s="106"/>
      <c r="AG6" s="106"/>
      <c r="AH6" s="106"/>
      <c r="AI6" s="106"/>
      <c r="AJ6" s="106"/>
      <c r="AK6" s="106"/>
      <c r="AL6" s="107"/>
      <c r="AM6" s="108">
        <f>Instellingen!B40</f>
        <v>0</v>
      </c>
      <c r="AN6" s="109"/>
      <c r="AO6" s="109"/>
      <c r="AP6" s="109"/>
      <c r="AQ6" s="109"/>
      <c r="AR6" s="109"/>
      <c r="AS6" s="109"/>
      <c r="AT6" s="110"/>
      <c r="AU6" s="105">
        <f>Instellingen!B41</f>
        <v>0</v>
      </c>
      <c r="AV6" s="106"/>
      <c r="AW6" s="106"/>
      <c r="AX6" s="106"/>
      <c r="AY6" s="106"/>
      <c r="AZ6" s="106"/>
      <c r="BA6" s="106"/>
      <c r="BB6" s="107"/>
      <c r="BC6" s="95" t="s">
        <v>34</v>
      </c>
      <c r="BD6" s="96"/>
      <c r="BE6" s="96"/>
      <c r="BF6" s="96"/>
      <c r="BG6" s="96"/>
      <c r="BH6" s="97"/>
      <c r="BI6" s="35" t="s">
        <v>35</v>
      </c>
      <c r="BJ6" s="56"/>
      <c r="BK6" s="36"/>
      <c r="BL6" s="26">
        <v>180</v>
      </c>
      <c r="BM6" s="123"/>
      <c r="BN6" s="124"/>
    </row>
    <row r="7" spans="1:66" ht="12.75" customHeight="1" x14ac:dyDescent="0.25">
      <c r="A7" s="100"/>
      <c r="B7" s="100"/>
      <c r="C7" s="100"/>
      <c r="D7" s="100"/>
      <c r="E7" s="101"/>
      <c r="F7" s="57" t="s">
        <v>15</v>
      </c>
      <c r="G7" s="111" t="str">
        <f>Instellingen!C36</f>
        <v>9/10 mei</v>
      </c>
      <c r="H7" s="112"/>
      <c r="I7" s="112"/>
      <c r="J7" s="112"/>
      <c r="K7" s="112"/>
      <c r="L7" s="112"/>
      <c r="M7" s="112"/>
      <c r="N7" s="113"/>
      <c r="O7" s="105" t="str">
        <f>Instellingen!C37</f>
        <v>23/24 mei</v>
      </c>
      <c r="P7" s="106"/>
      <c r="Q7" s="106"/>
      <c r="R7" s="106"/>
      <c r="S7" s="106"/>
      <c r="T7" s="106"/>
      <c r="U7" s="106"/>
      <c r="V7" s="107"/>
      <c r="W7" s="108" t="str">
        <f>Instellingen!C38</f>
        <v>13/14 juni</v>
      </c>
      <c r="X7" s="109"/>
      <c r="Y7" s="109"/>
      <c r="Z7" s="109"/>
      <c r="AA7" s="109"/>
      <c r="AB7" s="109"/>
      <c r="AC7" s="109"/>
      <c r="AD7" s="110"/>
      <c r="AE7" s="105" t="str">
        <f>Instellingen!C39</f>
        <v xml:space="preserve"> </v>
      </c>
      <c r="AF7" s="106"/>
      <c r="AG7" s="106"/>
      <c r="AH7" s="106"/>
      <c r="AI7" s="106"/>
      <c r="AJ7" s="106"/>
      <c r="AK7" s="106"/>
      <c r="AL7" s="107"/>
      <c r="AM7" s="108" t="str">
        <f>Instellingen!C40</f>
        <v xml:space="preserve"> </v>
      </c>
      <c r="AN7" s="109"/>
      <c r="AO7" s="109"/>
      <c r="AP7" s="109"/>
      <c r="AQ7" s="109"/>
      <c r="AR7" s="109"/>
      <c r="AS7" s="109"/>
      <c r="AT7" s="110"/>
      <c r="AU7" s="105" t="str">
        <f>Instellingen!C41</f>
        <v xml:space="preserve"> </v>
      </c>
      <c r="AV7" s="106"/>
      <c r="AW7" s="106"/>
      <c r="AX7" s="106"/>
      <c r="AY7" s="106"/>
      <c r="AZ7" s="106"/>
      <c r="BA7" s="106"/>
      <c r="BB7" s="107"/>
      <c r="BC7" s="68" t="s">
        <v>71</v>
      </c>
      <c r="BD7" s="3" t="s">
        <v>71</v>
      </c>
      <c r="BE7" s="8" t="s">
        <v>69</v>
      </c>
      <c r="BF7" s="8" t="s">
        <v>69</v>
      </c>
      <c r="BG7" s="8" t="s">
        <v>69</v>
      </c>
      <c r="BH7" s="8" t="s">
        <v>69</v>
      </c>
      <c r="BI7" s="30" t="s">
        <v>70</v>
      </c>
      <c r="BJ7" s="28" t="s">
        <v>70</v>
      </c>
      <c r="BK7" s="9"/>
      <c r="BL7" s="3"/>
      <c r="BM7" s="126"/>
      <c r="BN7" s="127"/>
    </row>
    <row r="8" spans="1:66" ht="25.5" customHeight="1" x14ac:dyDescent="0.25">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A9" s="1">
        <v>1</v>
      </c>
      <c r="B9" s="87" t="s">
        <v>246</v>
      </c>
      <c r="C9" s="1" t="s">
        <v>326</v>
      </c>
      <c r="D9" s="1" t="s">
        <v>247</v>
      </c>
      <c r="E9" s="1" t="s">
        <v>30</v>
      </c>
      <c r="F9" s="1" t="s">
        <v>248</v>
      </c>
      <c r="G9" s="59">
        <v>1</v>
      </c>
      <c r="H9" s="59">
        <v>203.5</v>
      </c>
      <c r="I9" s="59">
        <v>0</v>
      </c>
      <c r="J9" s="60">
        <f t="shared" ref="J9:J25" si="0">H9+I9</f>
        <v>203.5</v>
      </c>
      <c r="K9" s="59">
        <v>7</v>
      </c>
      <c r="L9" s="59">
        <v>7</v>
      </c>
      <c r="M9" s="59">
        <v>1</v>
      </c>
      <c r="N9" s="61">
        <v>1</v>
      </c>
      <c r="Q9" s="62">
        <v>0</v>
      </c>
      <c r="R9" s="63">
        <f t="shared" ref="R9:R25" si="1">P9+Q9</f>
        <v>0</v>
      </c>
      <c r="Z9" s="66">
        <f t="shared" ref="Z9:Z25" si="2">X9+Y9</f>
        <v>0</v>
      </c>
      <c r="BC9">
        <f t="shared" ref="BC9:BC25" si="3">N9+V9+AD9+AL9+AT9+BB9</f>
        <v>1</v>
      </c>
      <c r="BD9">
        <f t="shared" ref="BD9:BD25" si="4">J9+R9+Z9+AH9+AP9+AX9</f>
        <v>203.5</v>
      </c>
      <c r="BI9" s="31">
        <f t="shared" ref="BI9:BI25" si="5">BC9-BE9-BF9</f>
        <v>1</v>
      </c>
      <c r="BJ9">
        <f t="shared" ref="BJ9:BJ25" si="6">BD9-BG9-BH9</f>
        <v>203.5</v>
      </c>
    </row>
    <row r="10" spans="1:66" x14ac:dyDescent="0.25">
      <c r="A10" s="1">
        <v>2</v>
      </c>
      <c r="B10" s="1" t="s">
        <v>249</v>
      </c>
      <c r="C10" s="1" t="s">
        <v>312</v>
      </c>
      <c r="D10" s="1" t="s">
        <v>250</v>
      </c>
      <c r="E10" s="1" t="s">
        <v>30</v>
      </c>
      <c r="F10" s="1" t="s">
        <v>142</v>
      </c>
      <c r="G10" s="59">
        <v>1</v>
      </c>
      <c r="H10" s="59">
        <v>197</v>
      </c>
      <c r="I10" s="59">
        <v>0</v>
      </c>
      <c r="J10" s="60">
        <f t="shared" si="0"/>
        <v>197</v>
      </c>
      <c r="K10" s="59">
        <v>6.5</v>
      </c>
      <c r="L10" s="59">
        <v>7</v>
      </c>
      <c r="M10" s="59">
        <v>2</v>
      </c>
      <c r="N10" s="61">
        <v>2</v>
      </c>
      <c r="Q10" s="62">
        <v>0</v>
      </c>
      <c r="R10" s="63">
        <f t="shared" si="1"/>
        <v>0</v>
      </c>
      <c r="Z10" s="66">
        <f t="shared" si="2"/>
        <v>0</v>
      </c>
      <c r="BC10">
        <f t="shared" si="3"/>
        <v>2</v>
      </c>
      <c r="BD10">
        <f t="shared" si="4"/>
        <v>197</v>
      </c>
      <c r="BI10" s="31">
        <f t="shared" si="5"/>
        <v>2</v>
      </c>
      <c r="BJ10">
        <f t="shared" si="6"/>
        <v>197</v>
      </c>
    </row>
    <row r="11" spans="1:66" x14ac:dyDescent="0.25">
      <c r="A11" s="1">
        <v>3</v>
      </c>
      <c r="B11" s="1" t="s">
        <v>251</v>
      </c>
      <c r="C11" s="1" t="s">
        <v>316</v>
      </c>
      <c r="D11" s="1" t="s">
        <v>252</v>
      </c>
      <c r="E11" s="1" t="s">
        <v>30</v>
      </c>
      <c r="F11" s="1" t="s">
        <v>226</v>
      </c>
      <c r="G11" s="59">
        <v>1</v>
      </c>
      <c r="H11" s="59">
        <v>191.5</v>
      </c>
      <c r="I11" s="59">
        <v>0</v>
      </c>
      <c r="J11" s="60">
        <f t="shared" si="0"/>
        <v>191.5</v>
      </c>
      <c r="K11" s="59">
        <v>7</v>
      </c>
      <c r="L11" s="59">
        <v>7</v>
      </c>
      <c r="M11" s="59">
        <v>3</v>
      </c>
      <c r="N11" s="61">
        <v>3</v>
      </c>
      <c r="Q11" s="62">
        <v>0</v>
      </c>
      <c r="R11" s="63">
        <f t="shared" si="1"/>
        <v>0</v>
      </c>
      <c r="Z11" s="66">
        <f t="shared" si="2"/>
        <v>0</v>
      </c>
      <c r="BC11">
        <f t="shared" si="3"/>
        <v>3</v>
      </c>
      <c r="BD11">
        <f t="shared" si="4"/>
        <v>191.5</v>
      </c>
      <c r="BI11" s="31">
        <f t="shared" si="5"/>
        <v>3</v>
      </c>
      <c r="BJ11">
        <f t="shared" si="6"/>
        <v>191.5</v>
      </c>
    </row>
    <row r="12" spans="1:66" x14ac:dyDescent="0.25">
      <c r="A12" s="1">
        <v>4</v>
      </c>
      <c r="B12" s="1" t="s">
        <v>253</v>
      </c>
      <c r="C12" s="1" t="s">
        <v>327</v>
      </c>
      <c r="D12" s="1" t="s">
        <v>254</v>
      </c>
      <c r="E12" s="1" t="s">
        <v>30</v>
      </c>
      <c r="F12" s="1" t="s">
        <v>185</v>
      </c>
      <c r="G12" s="59">
        <v>1</v>
      </c>
      <c r="H12" s="59">
        <v>179.5</v>
      </c>
      <c r="I12" s="59">
        <v>0</v>
      </c>
      <c r="J12" s="60">
        <f t="shared" si="0"/>
        <v>179.5</v>
      </c>
      <c r="K12" s="59">
        <v>6.5</v>
      </c>
      <c r="L12" s="59">
        <v>6</v>
      </c>
      <c r="M12" s="59">
        <v>4</v>
      </c>
      <c r="N12" s="61">
        <v>4</v>
      </c>
      <c r="Q12" s="62">
        <v>0</v>
      </c>
      <c r="R12" s="63">
        <f t="shared" si="1"/>
        <v>0</v>
      </c>
      <c r="Z12" s="66">
        <f t="shared" si="2"/>
        <v>0</v>
      </c>
      <c r="BC12">
        <f t="shared" si="3"/>
        <v>4</v>
      </c>
      <c r="BD12">
        <f t="shared" si="4"/>
        <v>179.5</v>
      </c>
      <c r="BI12" s="31">
        <f t="shared" si="5"/>
        <v>4</v>
      </c>
      <c r="BJ12">
        <f t="shared" si="6"/>
        <v>179.5</v>
      </c>
    </row>
    <row r="13" spans="1:66" x14ac:dyDescent="0.25">
      <c r="A13" s="1">
        <v>5</v>
      </c>
      <c r="B13" s="1" t="s">
        <v>255</v>
      </c>
      <c r="C13" s="1" t="s">
        <v>328</v>
      </c>
      <c r="D13" s="1" t="s">
        <v>256</v>
      </c>
      <c r="E13" s="1" t="s">
        <v>30</v>
      </c>
      <c r="F13" s="1" t="s">
        <v>133</v>
      </c>
      <c r="G13" s="59">
        <v>1</v>
      </c>
      <c r="H13" s="59">
        <v>175</v>
      </c>
      <c r="I13" s="59">
        <v>0</v>
      </c>
      <c r="J13" s="60">
        <f t="shared" si="0"/>
        <v>175</v>
      </c>
      <c r="K13" s="59">
        <v>6</v>
      </c>
      <c r="L13" s="59">
        <v>6</v>
      </c>
      <c r="M13" s="59">
        <v>5</v>
      </c>
      <c r="N13" s="61">
        <v>5</v>
      </c>
      <c r="Q13" s="62">
        <v>0</v>
      </c>
      <c r="R13" s="63">
        <f t="shared" si="1"/>
        <v>0</v>
      </c>
      <c r="Z13" s="66">
        <f t="shared" si="2"/>
        <v>0</v>
      </c>
      <c r="BC13">
        <f t="shared" si="3"/>
        <v>5</v>
      </c>
      <c r="BD13">
        <f t="shared" si="4"/>
        <v>175</v>
      </c>
      <c r="BI13" s="31">
        <f t="shared" si="5"/>
        <v>5</v>
      </c>
      <c r="BJ13">
        <f t="shared" si="6"/>
        <v>175</v>
      </c>
    </row>
    <row r="14" spans="1:66" x14ac:dyDescent="0.25">
      <c r="A14" s="1">
        <v>6</v>
      </c>
      <c r="B14" s="1" t="s">
        <v>257</v>
      </c>
      <c r="C14" s="1" t="s">
        <v>329</v>
      </c>
      <c r="D14" s="1" t="s">
        <v>258</v>
      </c>
      <c r="E14" s="1" t="s">
        <v>30</v>
      </c>
      <c r="F14" s="1" t="s">
        <v>172</v>
      </c>
      <c r="G14" s="59">
        <v>1</v>
      </c>
      <c r="H14" s="59">
        <v>174.5</v>
      </c>
      <c r="I14" s="59">
        <v>0</v>
      </c>
      <c r="J14" s="60">
        <f t="shared" si="0"/>
        <v>174.5</v>
      </c>
      <c r="K14" s="59">
        <v>5.5</v>
      </c>
      <c r="L14" s="59">
        <v>6</v>
      </c>
      <c r="M14" s="59">
        <v>6</v>
      </c>
      <c r="N14" s="61">
        <v>6</v>
      </c>
      <c r="Q14" s="62">
        <v>0</v>
      </c>
      <c r="R14" s="63">
        <f t="shared" si="1"/>
        <v>0</v>
      </c>
      <c r="Z14" s="66">
        <f t="shared" si="2"/>
        <v>0</v>
      </c>
      <c r="BC14">
        <f t="shared" si="3"/>
        <v>6</v>
      </c>
      <c r="BD14">
        <f t="shared" si="4"/>
        <v>174.5</v>
      </c>
      <c r="BI14" s="31">
        <f t="shared" si="5"/>
        <v>6</v>
      </c>
      <c r="BJ14">
        <f t="shared" si="6"/>
        <v>174.5</v>
      </c>
    </row>
    <row r="15" spans="1:66" x14ac:dyDescent="0.25">
      <c r="E15" s="1" t="s">
        <v>30</v>
      </c>
      <c r="I15" s="59">
        <v>0</v>
      </c>
      <c r="J15" s="60">
        <f t="shared" si="0"/>
        <v>0</v>
      </c>
      <c r="Q15" s="62">
        <v>0</v>
      </c>
      <c r="R15" s="63">
        <f t="shared" si="1"/>
        <v>0</v>
      </c>
      <c r="Z15" s="66">
        <f t="shared" si="2"/>
        <v>0</v>
      </c>
      <c r="BC15">
        <f t="shared" si="3"/>
        <v>0</v>
      </c>
      <c r="BD15">
        <f t="shared" si="4"/>
        <v>0</v>
      </c>
      <c r="BI15" s="31">
        <f t="shared" si="5"/>
        <v>0</v>
      </c>
      <c r="BJ15">
        <f t="shared" si="6"/>
        <v>0</v>
      </c>
    </row>
    <row r="16" spans="1:66" x14ac:dyDescent="0.25">
      <c r="E16" s="1" t="s">
        <v>30</v>
      </c>
      <c r="I16" s="59">
        <v>0</v>
      </c>
      <c r="J16" s="60">
        <f t="shared" si="0"/>
        <v>0</v>
      </c>
      <c r="Q16" s="62">
        <v>0</v>
      </c>
      <c r="R16" s="63">
        <f t="shared" si="1"/>
        <v>0</v>
      </c>
      <c r="Z16" s="66">
        <f t="shared" si="2"/>
        <v>0</v>
      </c>
      <c r="BC16">
        <f t="shared" si="3"/>
        <v>0</v>
      </c>
      <c r="BD16">
        <f t="shared" si="4"/>
        <v>0</v>
      </c>
      <c r="BI16" s="31">
        <f t="shared" si="5"/>
        <v>0</v>
      </c>
      <c r="BJ16">
        <f t="shared" si="6"/>
        <v>0</v>
      </c>
    </row>
    <row r="17" spans="5:62" x14ac:dyDescent="0.25">
      <c r="E17" s="1" t="s">
        <v>30</v>
      </c>
      <c r="I17" s="59">
        <v>0</v>
      </c>
      <c r="J17" s="60">
        <f t="shared" si="0"/>
        <v>0</v>
      </c>
      <c r="Q17" s="62">
        <v>0</v>
      </c>
      <c r="R17" s="63">
        <f t="shared" si="1"/>
        <v>0</v>
      </c>
      <c r="Z17" s="66">
        <f t="shared" si="2"/>
        <v>0</v>
      </c>
      <c r="BC17">
        <f t="shared" si="3"/>
        <v>0</v>
      </c>
      <c r="BD17">
        <f t="shared" si="4"/>
        <v>0</v>
      </c>
      <c r="BI17" s="31">
        <f t="shared" si="5"/>
        <v>0</v>
      </c>
      <c r="BJ17">
        <f t="shared" si="6"/>
        <v>0</v>
      </c>
    </row>
    <row r="18" spans="5:62" x14ac:dyDescent="0.25">
      <c r="E18" s="1" t="s">
        <v>30</v>
      </c>
      <c r="I18" s="59">
        <v>0</v>
      </c>
      <c r="J18" s="60">
        <f t="shared" si="0"/>
        <v>0</v>
      </c>
      <c r="R18" s="63">
        <f t="shared" si="1"/>
        <v>0</v>
      </c>
      <c r="Z18" s="66">
        <f t="shared" si="2"/>
        <v>0</v>
      </c>
      <c r="BC18">
        <f t="shared" si="3"/>
        <v>0</v>
      </c>
      <c r="BD18">
        <f t="shared" si="4"/>
        <v>0</v>
      </c>
      <c r="BI18" s="31">
        <f t="shared" si="5"/>
        <v>0</v>
      </c>
      <c r="BJ18">
        <f t="shared" si="6"/>
        <v>0</v>
      </c>
    </row>
    <row r="19" spans="5:62" x14ac:dyDescent="0.25">
      <c r="E19" s="1" t="s">
        <v>30</v>
      </c>
      <c r="I19" s="59">
        <v>0</v>
      </c>
      <c r="J19" s="60">
        <f t="shared" si="0"/>
        <v>0</v>
      </c>
      <c r="R19" s="63">
        <f t="shared" si="1"/>
        <v>0</v>
      </c>
      <c r="Z19" s="66">
        <f t="shared" si="2"/>
        <v>0</v>
      </c>
      <c r="BC19">
        <f t="shared" si="3"/>
        <v>0</v>
      </c>
      <c r="BD19">
        <f t="shared" si="4"/>
        <v>0</v>
      </c>
      <c r="BI19" s="31">
        <f t="shared" si="5"/>
        <v>0</v>
      </c>
      <c r="BJ19">
        <f t="shared" si="6"/>
        <v>0</v>
      </c>
    </row>
    <row r="20" spans="5:62" x14ac:dyDescent="0.25">
      <c r="E20" s="1" t="s">
        <v>30</v>
      </c>
      <c r="I20" s="59">
        <v>0</v>
      </c>
      <c r="J20" s="60">
        <f t="shared" si="0"/>
        <v>0</v>
      </c>
      <c r="R20" s="63">
        <f t="shared" si="1"/>
        <v>0</v>
      </c>
      <c r="Z20" s="66">
        <f t="shared" si="2"/>
        <v>0</v>
      </c>
      <c r="BC20">
        <f t="shared" si="3"/>
        <v>0</v>
      </c>
      <c r="BD20">
        <f t="shared" si="4"/>
        <v>0</v>
      </c>
      <c r="BI20" s="31">
        <f t="shared" si="5"/>
        <v>0</v>
      </c>
      <c r="BJ20">
        <f t="shared" si="6"/>
        <v>0</v>
      </c>
    </row>
    <row r="21" spans="5:62" x14ac:dyDescent="0.25">
      <c r="E21" s="1" t="s">
        <v>30</v>
      </c>
      <c r="I21" s="59">
        <v>0</v>
      </c>
      <c r="J21" s="60">
        <f t="shared" si="0"/>
        <v>0</v>
      </c>
      <c r="R21" s="63">
        <f t="shared" si="1"/>
        <v>0</v>
      </c>
      <c r="Z21" s="66">
        <f t="shared" si="2"/>
        <v>0</v>
      </c>
      <c r="BC21">
        <f t="shared" si="3"/>
        <v>0</v>
      </c>
      <c r="BD21">
        <f t="shared" si="4"/>
        <v>0</v>
      </c>
      <c r="BI21" s="31">
        <f t="shared" si="5"/>
        <v>0</v>
      </c>
      <c r="BJ21">
        <f t="shared" si="6"/>
        <v>0</v>
      </c>
    </row>
    <row r="22" spans="5:62" x14ac:dyDescent="0.25">
      <c r="E22" s="1" t="s">
        <v>30</v>
      </c>
      <c r="J22" s="60">
        <f t="shared" si="0"/>
        <v>0</v>
      </c>
      <c r="Q22" s="62">
        <v>0</v>
      </c>
      <c r="R22" s="63">
        <f t="shared" si="1"/>
        <v>0</v>
      </c>
      <c r="Z22" s="66">
        <f t="shared" si="2"/>
        <v>0</v>
      </c>
      <c r="BC22">
        <f t="shared" si="3"/>
        <v>0</v>
      </c>
      <c r="BD22">
        <f t="shared" si="4"/>
        <v>0</v>
      </c>
      <c r="BI22" s="31">
        <f t="shared" si="5"/>
        <v>0</v>
      </c>
      <c r="BJ22">
        <f t="shared" si="6"/>
        <v>0</v>
      </c>
    </row>
    <row r="23" spans="5:62" x14ac:dyDescent="0.25">
      <c r="E23" s="1" t="s">
        <v>30</v>
      </c>
      <c r="J23" s="60">
        <f t="shared" si="0"/>
        <v>0</v>
      </c>
      <c r="Q23" s="62">
        <v>0</v>
      </c>
      <c r="R23" s="63">
        <f t="shared" si="1"/>
        <v>0</v>
      </c>
      <c r="Z23" s="66">
        <f t="shared" si="2"/>
        <v>0</v>
      </c>
      <c r="BC23">
        <f t="shared" si="3"/>
        <v>0</v>
      </c>
      <c r="BD23">
        <f t="shared" si="4"/>
        <v>0</v>
      </c>
      <c r="BI23" s="31">
        <f t="shared" si="5"/>
        <v>0</v>
      </c>
      <c r="BJ23">
        <f t="shared" si="6"/>
        <v>0</v>
      </c>
    </row>
    <row r="24" spans="5:62" x14ac:dyDescent="0.25">
      <c r="E24" s="1" t="s">
        <v>30</v>
      </c>
      <c r="J24" s="60">
        <f t="shared" si="0"/>
        <v>0</v>
      </c>
      <c r="Q24" s="62">
        <v>0</v>
      </c>
      <c r="R24" s="63">
        <f t="shared" si="1"/>
        <v>0</v>
      </c>
      <c r="Z24" s="66">
        <f t="shared" si="2"/>
        <v>0</v>
      </c>
      <c r="BC24">
        <f t="shared" si="3"/>
        <v>0</v>
      </c>
      <c r="BD24">
        <f t="shared" si="4"/>
        <v>0</v>
      </c>
      <c r="BI24" s="31">
        <f t="shared" si="5"/>
        <v>0</v>
      </c>
      <c r="BJ24">
        <f t="shared" si="6"/>
        <v>0</v>
      </c>
    </row>
    <row r="25" spans="5:62" x14ac:dyDescent="0.25">
      <c r="E25" s="1" t="s">
        <v>30</v>
      </c>
      <c r="J25" s="60">
        <f t="shared" si="0"/>
        <v>0</v>
      </c>
      <c r="Q25" s="62">
        <v>0</v>
      </c>
      <c r="R25" s="63">
        <f t="shared" si="1"/>
        <v>0</v>
      </c>
      <c r="Z25" s="66">
        <f t="shared" si="2"/>
        <v>0</v>
      </c>
      <c r="BC25">
        <f t="shared" si="3"/>
        <v>0</v>
      </c>
      <c r="BD25">
        <f t="shared" si="4"/>
        <v>0</v>
      </c>
      <c r="BI25" s="31">
        <f t="shared" si="5"/>
        <v>0</v>
      </c>
      <c r="BJ25">
        <f t="shared" si="6"/>
        <v>0</v>
      </c>
    </row>
  </sheetData>
  <sheetProtection sheet="1" objects="1" scenarios="1"/>
  <sortState xmlns:xlrd2="http://schemas.microsoft.com/office/spreadsheetml/2017/richdata2" ref="A9:BN25">
    <sortCondition ref="G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476 AV9:AW65476 P9:Q65476 X9:Y65476 AF9:AG65476 AN9:AO65476">
    <cfRule type="cellIs" dxfId="4" priority="1" stopIfTrue="1" operator="greaterThanOrEqual">
      <formula>$BL$6</formula>
    </cfRule>
  </conditionalFormatting>
  <dataValidations count="9">
    <dataValidation type="whole" allowBlank="1" showInputMessage="1" showErrorMessage="1" sqref="O3:V3" xr:uid="{00000000-0002-0000-0600-000000000000}">
      <formula1>0</formula1>
      <formula2>99</formula2>
    </dataValidation>
    <dataValidation type="whole" operator="lessThanOrEqual" allowBlank="1" showInputMessage="1" showErrorMessage="1" sqref="BL5" xr:uid="{00000000-0002-0000-0600-000001000000}">
      <formula1>99</formula1>
    </dataValidation>
    <dataValidation type="whole" operator="lessThanOrEqual" allowBlank="1" showInputMessage="1" showErrorMessage="1" sqref="BL6" xr:uid="{00000000-0002-0000-0600-000002000000}">
      <formula1>400</formula1>
    </dataValidation>
    <dataValidation type="whole" allowBlank="1" showInputMessage="1" showErrorMessage="1" sqref="M1:N2 U1:V2 BA1:BB2 AS1:AT2 AK1:AL2 AC1:AD2 M8:N65476 AC8:AD65476 U8:V65476 AK8:AL65476 AS8:AT65476 BA8:BB65476" xr:uid="{00000000-0002-0000-0600-000003000000}">
      <formula1>0</formula1>
      <formula2>999</formula2>
    </dataValidation>
    <dataValidation type="decimal" allowBlank="1" showInputMessage="1" showErrorMessage="1" sqref="K1:L2 S1:T2 AY1:AZ2 AQ1:AR2 AI1:AJ2 AA1:AB2 K8:L65476 AA8:AB65476 S8:T65476 AI8:AJ65476 AQ8:AR65476 AY8:AZ65476" xr:uid="{00000000-0002-0000-0600-000004000000}">
      <formula1>0</formula1>
      <formula2>99</formula2>
    </dataValidation>
    <dataValidation type="decimal" allowBlank="1" showInputMessage="1" showErrorMessage="1" sqref="H1:I2 P1:Q2 AV1:AW2 AN1:AO2 AF1:AG2 X1:Y2 H8:I65476 X8:Y65476 P8:Q65476 AF8:AG65476 AN8:AO65476 AV8:AW65476" xr:uid="{00000000-0002-0000-0600-000005000000}">
      <formula1>0</formula1>
      <formula2>400</formula2>
    </dataValidation>
    <dataValidation operator="lessThanOrEqual" allowBlank="1" showInputMessage="1" showErrorMessage="1" sqref="J8:J25 AH8 AP8 AX8 R8:R25 J1:J2 R1:R2 AX1:AX2 AP1:AP2 AH1:AH2 Z1:Z2 BC1:BK8 BL1:BL4 BL7:BL8 BC9:BD25 Z8:Z25 BI9:BJ25" xr:uid="{00000000-0002-0000-0600-000006000000}"/>
    <dataValidation type="list" allowBlank="1" showInputMessage="1" showErrorMessage="1" sqref="BM1:BM2 BM9:BM65476" xr:uid="{00000000-0002-0000-0600-000007000000}">
      <formula1>"ja,nee"</formula1>
    </dataValidation>
    <dataValidation type="decimal" operator="lessThanOrEqual" allowBlank="1" showInputMessage="1" showErrorMessage="1" sqref="BK9:BL25 BE9:BH25 AH9:AH65476 AP9:AP65476 AX9:AX65476 Z26:Z65476 R26:R65476 J26:J65476 BC26:BL65476" xr:uid="{00000000-0002-0000-06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1057"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301058"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301059"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301060"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301061"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301062"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301063"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301064"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301065"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301066" r:id="rId13" name="Button 10">
              <controlPr defaultSize="0" print="0" autoFill="0" autoPict="0" macro="[0]!Sort_Pl_Punten_4">
                <anchor moveWithCells="1" sizeWithCells="1">
                  <from>
                    <xdr:col>37</xdr:col>
                    <xdr:colOff>15240</xdr:colOff>
                    <xdr:row>7</xdr:row>
                    <xdr:rowOff>0</xdr:rowOff>
                  </from>
                  <to>
                    <xdr:col>37</xdr:col>
                    <xdr:colOff>190500</xdr:colOff>
                    <xdr:row>7</xdr:row>
                    <xdr:rowOff>251460</xdr:rowOff>
                  </to>
                </anchor>
              </controlPr>
            </control>
          </mc:Choice>
        </mc:AlternateContent>
        <mc:AlternateContent xmlns:mc="http://schemas.openxmlformats.org/markup-compatibility/2006">
          <mc:Choice Requires="x14">
            <control shapeId="301067" r:id="rId14" name="Button 11">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301068" r:id="rId15" name="Button 12">
              <controlPr defaultSize="0" print="0" autoFill="0" autoPict="0" macro="[0]!Sort_Totaal_Punten">
                <anchor moveWithCells="1" sizeWithCells="1">
                  <from>
                    <xdr:col>61</xdr:col>
                    <xdr:colOff>0</xdr:colOff>
                    <xdr:row>7</xdr:row>
                    <xdr:rowOff>22860</xdr:rowOff>
                  </from>
                  <to>
                    <xdr:col>61</xdr:col>
                    <xdr:colOff>0</xdr:colOff>
                    <xdr:row>8</xdr:row>
                    <xdr:rowOff>0</xdr:rowOff>
                  </to>
                </anchor>
              </controlPr>
            </control>
          </mc:Choice>
        </mc:AlternateContent>
        <mc:AlternateContent xmlns:mc="http://schemas.openxmlformats.org/markup-compatibility/2006">
          <mc:Choice Requires="x14">
            <control shapeId="301069" r:id="rId16" name="Button 13">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301070" r:id="rId17" name="Button 14">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301071" r:id="rId18" name="Button 15">
              <controlPr defaultSize="0" print="0" autoFill="0" autoPict="0" macro="[0]!Sort_Pl_Punten_5">
                <anchor moveWithCells="1" sizeWithCells="1">
                  <from>
                    <xdr:col>45</xdr:col>
                    <xdr:colOff>7620</xdr:colOff>
                    <xdr:row>7</xdr:row>
                    <xdr:rowOff>7620</xdr:rowOff>
                  </from>
                  <to>
                    <xdr:col>45</xdr:col>
                    <xdr:colOff>198120</xdr:colOff>
                    <xdr:row>8</xdr:row>
                    <xdr:rowOff>0</xdr:rowOff>
                  </to>
                </anchor>
              </controlPr>
            </control>
          </mc:Choice>
        </mc:AlternateContent>
        <mc:AlternateContent xmlns:mc="http://schemas.openxmlformats.org/markup-compatibility/2006">
          <mc:Choice Requires="x14">
            <control shapeId="301072" r:id="rId19" name="Button 16">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301073" r:id="rId20" name="Button 17">
              <controlPr defaultSize="0" print="0" autoFill="0" autoPict="0" macro="[0]!Sort_Pl_Punten_6">
                <anchor moveWithCells="1" sizeWithCells="1">
                  <from>
                    <xdr:col>53</xdr:col>
                    <xdr:colOff>15240</xdr:colOff>
                    <xdr:row>7</xdr:row>
                    <xdr:rowOff>7620</xdr:rowOff>
                  </from>
                  <to>
                    <xdr:col>53</xdr:col>
                    <xdr:colOff>198120</xdr:colOff>
                    <xdr:row>8</xdr:row>
                    <xdr:rowOff>0</xdr:rowOff>
                  </to>
                </anchor>
              </controlPr>
            </control>
          </mc:Choice>
        </mc:AlternateContent>
        <mc:AlternateContent xmlns:mc="http://schemas.openxmlformats.org/markup-compatibility/2006">
          <mc:Choice Requires="x14">
            <control shapeId="301074" r:id="rId21" name="Button 18">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301075" r:id="rId22" name="Button 19">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301076" r:id="rId23" name="Button 20">
              <controlPr defaultSize="0" print="0" autoFill="0" autoPict="0" macro="[0]!Verberg_Ex_Aequo_3">
                <anchor moveWithCells="1" sizeWithCells="1">
                  <from>
                    <xdr:col>26</xdr:col>
                    <xdr:colOff>38100</xdr:colOff>
                    <xdr:row>7</xdr:row>
                    <xdr:rowOff>7620</xdr:rowOff>
                  </from>
                  <to>
                    <xdr:col>27</xdr:col>
                    <xdr:colOff>175260</xdr:colOff>
                    <xdr:row>7</xdr:row>
                    <xdr:rowOff>243840</xdr:rowOff>
                  </to>
                </anchor>
              </controlPr>
            </control>
          </mc:Choice>
        </mc:AlternateContent>
        <mc:AlternateContent xmlns:mc="http://schemas.openxmlformats.org/markup-compatibility/2006">
          <mc:Choice Requires="x14">
            <control shapeId="301077" r:id="rId24" name="Button 21">
              <controlPr defaultSize="0" print="0" autoFill="0" autoPict="0" macro="[0]!Verberg_Ex_Aequo_4">
                <anchor moveWithCells="1" sizeWithCells="1">
                  <from>
                    <xdr:col>30</xdr:col>
                    <xdr:colOff>0</xdr:colOff>
                    <xdr:row>7</xdr:row>
                    <xdr:rowOff>0</xdr:rowOff>
                  </from>
                  <to>
                    <xdr:col>35</xdr:col>
                    <xdr:colOff>160020</xdr:colOff>
                    <xdr:row>7</xdr:row>
                    <xdr:rowOff>251460</xdr:rowOff>
                  </to>
                </anchor>
              </controlPr>
            </control>
          </mc:Choice>
        </mc:AlternateContent>
        <mc:AlternateContent xmlns:mc="http://schemas.openxmlformats.org/markup-compatibility/2006">
          <mc:Choice Requires="x14">
            <control shapeId="301078"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301079" r:id="rId26" name="Button 23">
              <controlPr defaultSize="0" print="0" autoFill="0" autoPict="0" macro="[0]!Verberg_Ex_Aequo_6">
                <anchor moveWithCells="1" sizeWithCells="1">
                  <from>
                    <xdr:col>46</xdr:col>
                    <xdr:colOff>0</xdr:colOff>
                    <xdr:row>7</xdr:row>
                    <xdr:rowOff>0</xdr:rowOff>
                  </from>
                  <to>
                    <xdr:col>46</xdr:col>
                    <xdr:colOff>0</xdr:colOff>
                    <xdr:row>7</xdr:row>
                    <xdr:rowOff>251460</xdr:rowOff>
                  </to>
                </anchor>
              </controlPr>
            </control>
          </mc:Choice>
        </mc:AlternateContent>
        <mc:AlternateContent xmlns:mc="http://schemas.openxmlformats.org/markup-compatibility/2006">
          <mc:Choice Requires="x14">
            <control shapeId="301080" r:id="rId27" name="Button 24">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301081" r:id="rId28" name="Button 25">
              <controlPr defaultSize="0" print="0" autoFill="0" autoPict="0" macro="[0]!Verberg_Ex_Aequo_5">
                <anchor moveWithCells="1" sizeWithCells="1">
                  <from>
                    <xdr:col>38</xdr:col>
                    <xdr:colOff>0</xdr:colOff>
                    <xdr:row>7</xdr:row>
                    <xdr:rowOff>0</xdr:rowOff>
                  </from>
                  <to>
                    <xdr:col>43</xdr:col>
                    <xdr:colOff>160020</xdr:colOff>
                    <xdr:row>7</xdr:row>
                    <xdr:rowOff>251460</xdr:rowOff>
                  </to>
                </anchor>
              </controlPr>
            </control>
          </mc:Choice>
        </mc:AlternateContent>
        <mc:AlternateContent xmlns:mc="http://schemas.openxmlformats.org/markup-compatibility/2006">
          <mc:Choice Requires="x14">
            <control shapeId="301082" r:id="rId29" name="Button 26">
              <controlPr defaultSize="0" print="0" autoFill="0" autoPict="0" macro="[0]!Verberg_Ex_Aequo_6">
                <anchor moveWithCells="1" sizeWithCells="1">
                  <from>
                    <xdr:col>46</xdr:col>
                    <xdr:colOff>0</xdr:colOff>
                    <xdr:row>7</xdr:row>
                    <xdr:rowOff>0</xdr:rowOff>
                  </from>
                  <to>
                    <xdr:col>51</xdr:col>
                    <xdr:colOff>160020</xdr:colOff>
                    <xdr:row>7</xdr:row>
                    <xdr:rowOff>251460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2"/>
  <dimension ref="A1:BN16"/>
  <sheetViews>
    <sheetView workbookViewId="0">
      <pane xSplit="5" ySplit="8" topLeftCell="F9" activePane="bottomRight" state="frozen"/>
      <selection activeCell="C5" sqref="C5:E5"/>
      <selection pane="topRight" activeCell="C5" sqref="C5:E5"/>
      <selection pane="bottomLeft" activeCell="C5" sqref="C5:E5"/>
      <selection pane="bottomRight" activeCell="B9" sqref="B9"/>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hidden="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4" t="s">
        <v>8</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6"/>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5" t="s">
        <v>9</v>
      </c>
      <c r="B3" s="97"/>
      <c r="C3" s="92" t="str">
        <f>Instellingen!B3</f>
        <v>Regio West Veluwe</v>
      </c>
      <c r="D3" s="93"/>
      <c r="E3" s="94"/>
      <c r="F3" s="95" t="s">
        <v>43</v>
      </c>
      <c r="G3" s="96"/>
      <c r="H3" s="96"/>
      <c r="I3" s="96"/>
      <c r="J3" s="96"/>
      <c r="K3" s="96"/>
      <c r="L3" s="96"/>
      <c r="M3" s="96"/>
      <c r="N3" s="97"/>
      <c r="O3" s="117">
        <v>3</v>
      </c>
      <c r="P3" s="118"/>
      <c r="Q3" s="118"/>
      <c r="R3" s="118"/>
      <c r="S3" s="118"/>
      <c r="T3" s="118"/>
      <c r="U3" s="118"/>
      <c r="V3" s="119"/>
      <c r="W3" s="120"/>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2"/>
      <c r="BC3" s="95" t="s">
        <v>41</v>
      </c>
      <c r="BD3" s="96"/>
      <c r="BE3" s="96"/>
      <c r="BF3" s="96"/>
      <c r="BG3" s="96"/>
      <c r="BH3" s="96"/>
      <c r="BI3" s="96"/>
      <c r="BJ3" s="96"/>
      <c r="BK3" s="97"/>
      <c r="BL3" s="19">
        <f>Instellingen!B6</f>
        <v>3</v>
      </c>
      <c r="BM3" s="120"/>
      <c r="BN3" s="121"/>
    </row>
    <row r="4" spans="1:66" x14ac:dyDescent="0.25">
      <c r="A4" s="95" t="s">
        <v>10</v>
      </c>
      <c r="B4" s="97"/>
      <c r="C4" s="129" t="s">
        <v>31</v>
      </c>
      <c r="D4" s="93"/>
      <c r="E4" s="94"/>
      <c r="F4" s="95" t="s">
        <v>72</v>
      </c>
      <c r="G4" s="96"/>
      <c r="H4" s="96"/>
      <c r="I4" s="96"/>
      <c r="J4" s="96"/>
      <c r="K4" s="96"/>
      <c r="L4" s="96"/>
      <c r="M4" s="96"/>
      <c r="N4" s="97"/>
      <c r="O4" s="92">
        <f>Instellingen!B7</f>
        <v>1</v>
      </c>
      <c r="P4" s="93"/>
      <c r="Q4" s="93"/>
      <c r="R4" s="93"/>
      <c r="S4" s="93"/>
      <c r="T4" s="93"/>
      <c r="U4" s="93"/>
      <c r="V4" s="94"/>
      <c r="W4" s="123"/>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5"/>
      <c r="BC4" s="95"/>
      <c r="BD4" s="96"/>
      <c r="BE4" s="96"/>
      <c r="BF4" s="96"/>
      <c r="BG4" s="96"/>
      <c r="BH4" s="96"/>
      <c r="BI4" s="96"/>
      <c r="BJ4" s="96"/>
      <c r="BK4" s="97"/>
      <c r="BL4" s="19"/>
      <c r="BM4" s="123"/>
      <c r="BN4" s="124"/>
    </row>
    <row r="5" spans="1:66" x14ac:dyDescent="0.25">
      <c r="A5" s="95" t="s">
        <v>11</v>
      </c>
      <c r="B5" s="97"/>
      <c r="C5" s="129"/>
      <c r="D5" s="93"/>
      <c r="E5" s="94"/>
      <c r="F5" s="95" t="s">
        <v>12</v>
      </c>
      <c r="G5" s="96"/>
      <c r="H5" s="96"/>
      <c r="I5" s="96"/>
      <c r="J5" s="96"/>
      <c r="K5" s="96"/>
      <c r="L5" s="96"/>
      <c r="M5" s="96"/>
      <c r="N5" s="97"/>
      <c r="O5" s="92">
        <f>Instellingen!B5</f>
        <v>99</v>
      </c>
      <c r="P5" s="93"/>
      <c r="Q5" s="93"/>
      <c r="R5" s="93"/>
      <c r="S5" s="93"/>
      <c r="T5" s="93"/>
      <c r="U5" s="93"/>
      <c r="V5" s="94"/>
      <c r="W5" s="126"/>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8"/>
      <c r="BC5" s="95" t="s">
        <v>13</v>
      </c>
      <c r="BD5" s="96"/>
      <c r="BE5" s="96"/>
      <c r="BF5" s="96"/>
      <c r="BG5" s="96"/>
      <c r="BH5" s="96"/>
      <c r="BI5" s="96"/>
      <c r="BJ5" s="96"/>
      <c r="BK5" s="97"/>
      <c r="BL5" s="6">
        <v>2</v>
      </c>
      <c r="BM5" s="123"/>
      <c r="BN5" s="124"/>
    </row>
    <row r="6" spans="1:66" ht="12.75" customHeight="1" x14ac:dyDescent="0.25">
      <c r="A6" s="98"/>
      <c r="B6" s="98"/>
      <c r="C6" s="98"/>
      <c r="D6" s="98"/>
      <c r="E6" s="99"/>
      <c r="F6" s="57" t="s">
        <v>14</v>
      </c>
      <c r="G6" s="102" t="str">
        <f>Instellingen!B36</f>
        <v>Barneveld</v>
      </c>
      <c r="H6" s="103"/>
      <c r="I6" s="103"/>
      <c r="J6" s="103"/>
      <c r="K6" s="103"/>
      <c r="L6" s="103"/>
      <c r="M6" s="103"/>
      <c r="N6" s="104"/>
      <c r="O6" s="105" t="str">
        <f>Instellingen!B37</f>
        <v>Lunteren</v>
      </c>
      <c r="P6" s="106"/>
      <c r="Q6" s="106"/>
      <c r="R6" s="106"/>
      <c r="S6" s="106"/>
      <c r="T6" s="106"/>
      <c r="U6" s="106"/>
      <c r="V6" s="107"/>
      <c r="W6" s="108" t="str">
        <f>Instellingen!B38</f>
        <v>Zeewolde</v>
      </c>
      <c r="X6" s="109"/>
      <c r="Y6" s="109"/>
      <c r="Z6" s="109"/>
      <c r="AA6" s="109"/>
      <c r="AB6" s="109"/>
      <c r="AC6" s="109"/>
      <c r="AD6" s="110"/>
      <c r="AE6" s="105">
        <f>Instellingen!B39</f>
        <v>0</v>
      </c>
      <c r="AF6" s="106"/>
      <c r="AG6" s="106"/>
      <c r="AH6" s="106"/>
      <c r="AI6" s="106"/>
      <c r="AJ6" s="106"/>
      <c r="AK6" s="106"/>
      <c r="AL6" s="107"/>
      <c r="AM6" s="108">
        <f>Instellingen!B40</f>
        <v>0</v>
      </c>
      <c r="AN6" s="109"/>
      <c r="AO6" s="109"/>
      <c r="AP6" s="109"/>
      <c r="AQ6" s="109"/>
      <c r="AR6" s="109"/>
      <c r="AS6" s="109"/>
      <c r="AT6" s="110"/>
      <c r="AU6" s="105">
        <f>Instellingen!B41</f>
        <v>0</v>
      </c>
      <c r="AV6" s="106"/>
      <c r="AW6" s="106"/>
      <c r="AX6" s="106"/>
      <c r="AY6" s="106"/>
      <c r="AZ6" s="106"/>
      <c r="BA6" s="106"/>
      <c r="BB6" s="107"/>
      <c r="BC6" s="95" t="s">
        <v>34</v>
      </c>
      <c r="BD6" s="96"/>
      <c r="BE6" s="96"/>
      <c r="BF6" s="96"/>
      <c r="BG6" s="96"/>
      <c r="BH6" s="97"/>
      <c r="BI6" s="35" t="s">
        <v>35</v>
      </c>
      <c r="BJ6" s="56"/>
      <c r="BK6" s="36"/>
      <c r="BL6" s="26">
        <v>180</v>
      </c>
      <c r="BM6" s="123"/>
      <c r="BN6" s="124"/>
    </row>
    <row r="7" spans="1:66" ht="12.75" customHeight="1" x14ac:dyDescent="0.25">
      <c r="A7" s="100"/>
      <c r="B7" s="100"/>
      <c r="C7" s="100"/>
      <c r="D7" s="100"/>
      <c r="E7" s="101"/>
      <c r="F7" s="57" t="s">
        <v>15</v>
      </c>
      <c r="G7" s="111" t="str">
        <f>Instellingen!C36</f>
        <v>9/10 mei</v>
      </c>
      <c r="H7" s="112"/>
      <c r="I7" s="112"/>
      <c r="J7" s="112"/>
      <c r="K7" s="112"/>
      <c r="L7" s="112"/>
      <c r="M7" s="112"/>
      <c r="N7" s="113"/>
      <c r="O7" s="105" t="str">
        <f>Instellingen!C37</f>
        <v>23/24 mei</v>
      </c>
      <c r="P7" s="106"/>
      <c r="Q7" s="106"/>
      <c r="R7" s="106"/>
      <c r="S7" s="106"/>
      <c r="T7" s="106"/>
      <c r="U7" s="106"/>
      <c r="V7" s="107"/>
      <c r="W7" s="108" t="str">
        <f>Instellingen!C38</f>
        <v>13/14 juni</v>
      </c>
      <c r="X7" s="109"/>
      <c r="Y7" s="109"/>
      <c r="Z7" s="109"/>
      <c r="AA7" s="109"/>
      <c r="AB7" s="109"/>
      <c r="AC7" s="109"/>
      <c r="AD7" s="110"/>
      <c r="AE7" s="105" t="str">
        <f>Instellingen!C39</f>
        <v xml:space="preserve"> </v>
      </c>
      <c r="AF7" s="106"/>
      <c r="AG7" s="106"/>
      <c r="AH7" s="106"/>
      <c r="AI7" s="106"/>
      <c r="AJ7" s="106"/>
      <c r="AK7" s="106"/>
      <c r="AL7" s="107"/>
      <c r="AM7" s="108" t="str">
        <f>Instellingen!C40</f>
        <v xml:space="preserve"> </v>
      </c>
      <c r="AN7" s="109"/>
      <c r="AO7" s="109"/>
      <c r="AP7" s="109"/>
      <c r="AQ7" s="109"/>
      <c r="AR7" s="109"/>
      <c r="AS7" s="109"/>
      <c r="AT7" s="110"/>
      <c r="AU7" s="105" t="str">
        <f>Instellingen!C41</f>
        <v xml:space="preserve"> </v>
      </c>
      <c r="AV7" s="106"/>
      <c r="AW7" s="106"/>
      <c r="AX7" s="106"/>
      <c r="AY7" s="106"/>
      <c r="AZ7" s="106"/>
      <c r="BA7" s="106"/>
      <c r="BB7" s="107"/>
      <c r="BC7" s="68" t="s">
        <v>71</v>
      </c>
      <c r="BD7" s="3" t="s">
        <v>71</v>
      </c>
      <c r="BE7" s="8" t="s">
        <v>69</v>
      </c>
      <c r="BF7" s="8" t="s">
        <v>69</v>
      </c>
      <c r="BG7" s="8" t="s">
        <v>69</v>
      </c>
      <c r="BH7" s="8" t="s">
        <v>69</v>
      </c>
      <c r="BI7" s="30" t="s">
        <v>70</v>
      </c>
      <c r="BJ7" s="28" t="s">
        <v>70</v>
      </c>
      <c r="BK7" s="9"/>
      <c r="BL7" s="3"/>
      <c r="BM7" s="126"/>
      <c r="BN7" s="127"/>
    </row>
    <row r="8" spans="1:66" ht="25.5" customHeight="1" x14ac:dyDescent="0.25">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A9" s="1">
        <v>1</v>
      </c>
      <c r="B9" s="1" t="s">
        <v>259</v>
      </c>
      <c r="C9" s="1" t="s">
        <v>330</v>
      </c>
      <c r="D9" s="1" t="s">
        <v>260</v>
      </c>
      <c r="E9" s="1" t="s">
        <v>31</v>
      </c>
      <c r="F9" s="1" t="s">
        <v>155</v>
      </c>
      <c r="G9" s="59">
        <v>1</v>
      </c>
      <c r="H9" s="59">
        <v>208.5</v>
      </c>
      <c r="I9" s="59">
        <v>0</v>
      </c>
      <c r="J9" s="60">
        <f t="shared" ref="J9:J16" si="0">H9+I9</f>
        <v>208.5</v>
      </c>
      <c r="K9" s="59">
        <v>8</v>
      </c>
      <c r="L9" s="59">
        <v>8</v>
      </c>
      <c r="M9" s="59">
        <v>1</v>
      </c>
      <c r="N9" s="61">
        <v>1</v>
      </c>
      <c r="Q9" s="62">
        <v>0</v>
      </c>
      <c r="R9" s="63">
        <f t="shared" ref="R9:R16" si="1">P9+Q9</f>
        <v>0</v>
      </c>
      <c r="Z9" s="66">
        <f t="shared" ref="Z9:Z16" si="2">X9+Y9</f>
        <v>0</v>
      </c>
      <c r="BC9">
        <f t="shared" ref="BC9:BC16" si="3">N9+V9+AD9+AL9+AT9+BB9</f>
        <v>1</v>
      </c>
      <c r="BD9">
        <f t="shared" ref="BD9:BD16" si="4">J9+R9+Z9+AH9+AP9+AX9</f>
        <v>208.5</v>
      </c>
      <c r="BI9" s="31">
        <f t="shared" ref="BI9:BI16" si="5">BC9-BE9-BF9</f>
        <v>1</v>
      </c>
      <c r="BJ9">
        <f t="shared" ref="BJ9:BJ16" si="6">BD9-BG9-BH9</f>
        <v>208.5</v>
      </c>
    </row>
    <row r="10" spans="1:66" x14ac:dyDescent="0.25">
      <c r="A10" s="1">
        <v>2</v>
      </c>
      <c r="B10" s="1" t="s">
        <v>261</v>
      </c>
      <c r="C10" s="1" t="s">
        <v>331</v>
      </c>
      <c r="D10" s="1" t="s">
        <v>262</v>
      </c>
      <c r="E10" s="1" t="s">
        <v>31</v>
      </c>
      <c r="F10" s="1" t="s">
        <v>226</v>
      </c>
      <c r="G10" s="59">
        <v>1</v>
      </c>
      <c r="H10" s="59">
        <v>194.5</v>
      </c>
      <c r="I10" s="59">
        <v>0</v>
      </c>
      <c r="J10" s="60">
        <f t="shared" si="0"/>
        <v>194.5</v>
      </c>
      <c r="K10" s="59">
        <v>6.5</v>
      </c>
      <c r="L10" s="59">
        <v>7</v>
      </c>
      <c r="M10" s="59">
        <v>2</v>
      </c>
      <c r="N10" s="61">
        <v>2</v>
      </c>
      <c r="Q10" s="62">
        <v>0</v>
      </c>
      <c r="R10" s="63">
        <f t="shared" si="1"/>
        <v>0</v>
      </c>
      <c r="Z10" s="66">
        <f t="shared" si="2"/>
        <v>0</v>
      </c>
      <c r="BC10">
        <f t="shared" si="3"/>
        <v>2</v>
      </c>
      <c r="BD10">
        <f t="shared" si="4"/>
        <v>194.5</v>
      </c>
      <c r="BI10" s="31">
        <f t="shared" si="5"/>
        <v>2</v>
      </c>
      <c r="BJ10">
        <f t="shared" si="6"/>
        <v>194.5</v>
      </c>
    </row>
    <row r="11" spans="1:66" x14ac:dyDescent="0.25">
      <c r="A11" s="1">
        <v>3</v>
      </c>
      <c r="B11" s="1" t="s">
        <v>263</v>
      </c>
      <c r="C11" s="1" t="s">
        <v>332</v>
      </c>
      <c r="D11" s="1" t="s">
        <v>264</v>
      </c>
      <c r="E11" s="1" t="s">
        <v>31</v>
      </c>
      <c r="F11" s="1" t="s">
        <v>124</v>
      </c>
      <c r="G11" s="59">
        <v>1</v>
      </c>
      <c r="H11" s="59">
        <v>190.5</v>
      </c>
      <c r="I11" s="59">
        <v>0</v>
      </c>
      <c r="J11" s="60">
        <f t="shared" si="0"/>
        <v>190.5</v>
      </c>
      <c r="K11" s="59">
        <v>6.5</v>
      </c>
      <c r="L11" s="59">
        <v>7</v>
      </c>
      <c r="M11" s="59">
        <v>3</v>
      </c>
      <c r="N11" s="61">
        <v>3</v>
      </c>
      <c r="Q11" s="62">
        <v>0</v>
      </c>
      <c r="R11" s="63">
        <f t="shared" si="1"/>
        <v>0</v>
      </c>
      <c r="Z11" s="66">
        <f t="shared" si="2"/>
        <v>0</v>
      </c>
      <c r="BC11">
        <f t="shared" si="3"/>
        <v>3</v>
      </c>
      <c r="BD11">
        <f t="shared" si="4"/>
        <v>190.5</v>
      </c>
      <c r="BI11" s="31">
        <f t="shared" si="5"/>
        <v>3</v>
      </c>
      <c r="BJ11">
        <f t="shared" si="6"/>
        <v>190.5</v>
      </c>
    </row>
    <row r="12" spans="1:66" x14ac:dyDescent="0.25">
      <c r="A12" s="1">
        <v>4</v>
      </c>
      <c r="B12" s="1" t="s">
        <v>265</v>
      </c>
      <c r="C12" s="1" t="s">
        <v>305</v>
      </c>
      <c r="D12" s="1" t="s">
        <v>266</v>
      </c>
      <c r="E12" s="1" t="s">
        <v>31</v>
      </c>
      <c r="F12" s="1" t="s">
        <v>136</v>
      </c>
      <c r="G12" s="59">
        <v>1</v>
      </c>
      <c r="H12" s="59">
        <v>184</v>
      </c>
      <c r="I12" s="59">
        <v>0</v>
      </c>
      <c r="J12" s="60">
        <f t="shared" si="0"/>
        <v>184</v>
      </c>
      <c r="K12" s="59">
        <v>7</v>
      </c>
      <c r="L12" s="59">
        <v>7</v>
      </c>
      <c r="M12" s="59">
        <v>4</v>
      </c>
      <c r="N12" s="61">
        <v>4</v>
      </c>
      <c r="Q12" s="62">
        <v>0</v>
      </c>
      <c r="R12" s="63">
        <f t="shared" si="1"/>
        <v>0</v>
      </c>
      <c r="Z12" s="66">
        <f t="shared" si="2"/>
        <v>0</v>
      </c>
      <c r="BC12">
        <f t="shared" si="3"/>
        <v>4</v>
      </c>
      <c r="BD12">
        <f t="shared" si="4"/>
        <v>184</v>
      </c>
      <c r="BI12" s="31">
        <f t="shared" si="5"/>
        <v>4</v>
      </c>
      <c r="BJ12">
        <f t="shared" si="6"/>
        <v>184</v>
      </c>
    </row>
    <row r="13" spans="1:66" x14ac:dyDescent="0.25">
      <c r="A13" s="1">
        <v>5</v>
      </c>
      <c r="B13" s="1" t="s">
        <v>267</v>
      </c>
      <c r="C13" s="1" t="s">
        <v>333</v>
      </c>
      <c r="D13" s="1" t="s">
        <v>268</v>
      </c>
      <c r="E13" s="1" t="s">
        <v>31</v>
      </c>
      <c r="F13" s="1" t="s">
        <v>158</v>
      </c>
      <c r="G13" s="59">
        <v>1</v>
      </c>
      <c r="H13" s="59">
        <v>180.5</v>
      </c>
      <c r="I13" s="59">
        <v>0</v>
      </c>
      <c r="J13" s="60">
        <f t="shared" si="0"/>
        <v>180.5</v>
      </c>
      <c r="K13" s="59">
        <v>6.5</v>
      </c>
      <c r="L13" s="59">
        <v>6.5</v>
      </c>
      <c r="M13" s="59">
        <v>5</v>
      </c>
      <c r="N13" s="61">
        <v>5</v>
      </c>
      <c r="Q13" s="62">
        <v>0</v>
      </c>
      <c r="R13" s="63">
        <f t="shared" si="1"/>
        <v>0</v>
      </c>
      <c r="Z13" s="66">
        <f t="shared" si="2"/>
        <v>0</v>
      </c>
      <c r="BC13">
        <f t="shared" si="3"/>
        <v>5</v>
      </c>
      <c r="BD13">
        <f t="shared" si="4"/>
        <v>180.5</v>
      </c>
      <c r="BI13" s="31">
        <f t="shared" si="5"/>
        <v>5</v>
      </c>
      <c r="BJ13">
        <f t="shared" si="6"/>
        <v>180.5</v>
      </c>
    </row>
    <row r="14" spans="1:66" x14ac:dyDescent="0.25">
      <c r="A14" s="1">
        <v>6</v>
      </c>
      <c r="B14" s="1" t="s">
        <v>269</v>
      </c>
      <c r="C14" s="1" t="s">
        <v>334</v>
      </c>
      <c r="D14" s="1" t="s">
        <v>270</v>
      </c>
      <c r="E14" s="1" t="s">
        <v>31</v>
      </c>
      <c r="F14" s="1" t="s">
        <v>185</v>
      </c>
      <c r="G14" s="59">
        <v>1</v>
      </c>
      <c r="H14" s="59">
        <v>180</v>
      </c>
      <c r="I14" s="59">
        <v>0</v>
      </c>
      <c r="J14" s="60">
        <f t="shared" si="0"/>
        <v>180</v>
      </c>
      <c r="K14" s="59">
        <v>6.5</v>
      </c>
      <c r="L14" s="59">
        <v>7</v>
      </c>
      <c r="M14" s="59">
        <v>6</v>
      </c>
      <c r="N14" s="61">
        <v>6</v>
      </c>
      <c r="R14" s="63">
        <f t="shared" si="1"/>
        <v>0</v>
      </c>
      <c r="Z14" s="66">
        <f t="shared" si="2"/>
        <v>0</v>
      </c>
      <c r="BC14">
        <f t="shared" si="3"/>
        <v>6</v>
      </c>
      <c r="BD14">
        <f t="shared" si="4"/>
        <v>180</v>
      </c>
      <c r="BI14" s="31">
        <f t="shared" si="5"/>
        <v>6</v>
      </c>
      <c r="BJ14">
        <f t="shared" si="6"/>
        <v>180</v>
      </c>
    </row>
    <row r="15" spans="1:66" x14ac:dyDescent="0.25">
      <c r="A15" s="1">
        <v>7</v>
      </c>
      <c r="B15" s="1" t="s">
        <v>271</v>
      </c>
      <c r="C15" s="1" t="s">
        <v>335</v>
      </c>
      <c r="D15" s="1" t="s">
        <v>272</v>
      </c>
      <c r="E15" s="1" t="s">
        <v>31</v>
      </c>
      <c r="F15" s="1" t="s">
        <v>139</v>
      </c>
      <c r="G15" s="59">
        <v>1</v>
      </c>
      <c r="H15" s="59">
        <v>180</v>
      </c>
      <c r="I15" s="59">
        <v>0</v>
      </c>
      <c r="J15" s="60">
        <f t="shared" si="0"/>
        <v>180</v>
      </c>
      <c r="K15" s="59">
        <v>6</v>
      </c>
      <c r="L15" s="59">
        <v>6.5</v>
      </c>
      <c r="M15" s="59">
        <v>7</v>
      </c>
      <c r="N15" s="61">
        <v>7</v>
      </c>
      <c r="R15" s="63">
        <f t="shared" si="1"/>
        <v>0</v>
      </c>
      <c r="Z15" s="66">
        <f t="shared" si="2"/>
        <v>0</v>
      </c>
      <c r="BC15">
        <f t="shared" si="3"/>
        <v>7</v>
      </c>
      <c r="BD15">
        <f t="shared" si="4"/>
        <v>180</v>
      </c>
      <c r="BI15" s="31">
        <f t="shared" si="5"/>
        <v>7</v>
      </c>
      <c r="BJ15">
        <f t="shared" si="6"/>
        <v>180</v>
      </c>
    </row>
    <row r="16" spans="1:66" x14ac:dyDescent="0.25">
      <c r="A16" s="1">
        <v>8</v>
      </c>
      <c r="B16" s="1" t="s">
        <v>273</v>
      </c>
      <c r="C16" s="1" t="s">
        <v>336</v>
      </c>
      <c r="D16" s="1" t="s">
        <v>274</v>
      </c>
      <c r="E16" s="1" t="s">
        <v>31</v>
      </c>
      <c r="F16" s="1" t="s">
        <v>158</v>
      </c>
      <c r="G16" s="59">
        <v>1</v>
      </c>
      <c r="H16" s="59">
        <v>179.5</v>
      </c>
      <c r="I16" s="59">
        <v>0</v>
      </c>
      <c r="J16" s="60">
        <f t="shared" si="0"/>
        <v>179.5</v>
      </c>
      <c r="K16" s="59">
        <v>6.5</v>
      </c>
      <c r="L16" s="59">
        <v>6.5</v>
      </c>
      <c r="M16" s="59">
        <v>8</v>
      </c>
      <c r="N16" s="61">
        <v>8</v>
      </c>
      <c r="R16" s="63">
        <f t="shared" si="1"/>
        <v>0</v>
      </c>
      <c r="Z16" s="66">
        <f t="shared" si="2"/>
        <v>0</v>
      </c>
      <c r="BC16">
        <f t="shared" si="3"/>
        <v>8</v>
      </c>
      <c r="BD16">
        <f t="shared" si="4"/>
        <v>179.5</v>
      </c>
      <c r="BI16" s="31">
        <f t="shared" si="5"/>
        <v>8</v>
      </c>
      <c r="BJ16">
        <f t="shared" si="6"/>
        <v>179.5</v>
      </c>
    </row>
  </sheetData>
  <sheetProtection sheet="1" objects="1" scenarios="1"/>
  <sortState xmlns:xlrd2="http://schemas.microsoft.com/office/spreadsheetml/2017/richdata2" ref="A9:BN16">
    <sortCondition ref="G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476 AV9:AW65476 P9:Q65476 X9:Y65476 AF9:AG65476 AN9:AO65476">
    <cfRule type="cellIs" dxfId="3" priority="1" stopIfTrue="1" operator="greaterThanOrEqual">
      <formula>$BL$6</formula>
    </cfRule>
  </conditionalFormatting>
  <dataValidations count="9">
    <dataValidation type="list" allowBlank="1" showInputMessage="1" showErrorMessage="1" sqref="BM1:BM2 BM9:BM65476" xr:uid="{00000000-0002-0000-0700-000000000000}">
      <formula1>"ja,nee"</formula1>
    </dataValidation>
    <dataValidation operator="lessThanOrEqual" allowBlank="1" showInputMessage="1" showErrorMessage="1" sqref="J8:J16 AH8 AP8 AX8 R8:R16 J1:J2 R1:R2 AX1:AX2 AP1:AP2 AH1:AH2 Z1:Z2 BC1:BK8 BL1:BL4 BL7:BL8 BC9:BD16 Z8:Z16 BI9:BJ16" xr:uid="{00000000-0002-0000-0700-000001000000}"/>
    <dataValidation type="decimal" allowBlank="1" showInputMessage="1" showErrorMessage="1" sqref="H1:I2 P1:Q2 AV1:AW2 AN1:AO2 AF1:AG2 X1:Y2 H8:I65476 X8:Y65476 P8:Q65476 AF8:AG65476 AN8:AO65476 AV8:AW65476" xr:uid="{00000000-0002-0000-0700-000002000000}">
      <formula1>0</formula1>
      <formula2>400</formula2>
    </dataValidation>
    <dataValidation type="decimal" allowBlank="1" showInputMessage="1" showErrorMessage="1" sqref="K1:L2 S1:T2 AY1:AZ2 AQ1:AR2 AI1:AJ2 AA1:AB2 K8:L65476 AA8:AB65476 S8:T65476 AI8:AJ65476 AQ8:AR65476 AY8:AZ65476" xr:uid="{00000000-0002-0000-0700-000003000000}">
      <formula1>0</formula1>
      <formula2>99</formula2>
    </dataValidation>
    <dataValidation type="whole" allowBlank="1" showInputMessage="1" showErrorMessage="1" sqref="M1:N2 U1:V2 BA1:BB2 AS1:AT2 AK1:AL2 AC1:AD2 M8:N65476 AC8:AD65476 U8:V65476 AK8:AL65476 AS8:AT65476 BA8:BB65476" xr:uid="{00000000-0002-0000-0700-000004000000}">
      <formula1>0</formula1>
      <formula2>999</formula2>
    </dataValidation>
    <dataValidation type="whole" operator="lessThanOrEqual" allowBlank="1" showInputMessage="1" showErrorMessage="1" sqref="BL6" xr:uid="{00000000-0002-0000-0700-000005000000}">
      <formula1>400</formula1>
    </dataValidation>
    <dataValidation type="whole" operator="lessThanOrEqual" allowBlank="1" showInputMessage="1" showErrorMessage="1" sqref="BL5" xr:uid="{00000000-0002-0000-0700-000006000000}">
      <formula1>99</formula1>
    </dataValidation>
    <dataValidation type="whole" allowBlank="1" showInputMessage="1" showErrorMessage="1" sqref="O3:V3" xr:uid="{00000000-0002-0000-0700-000007000000}">
      <formula1>0</formula1>
      <formula2>99</formula2>
    </dataValidation>
    <dataValidation type="decimal" operator="lessThanOrEqual" allowBlank="1" showInputMessage="1" showErrorMessage="1" sqref="BK9:BL16 AH9:AH65476 AP9:AP65476 AX9:AX65476 R17:R65476 J17:J65476 Z17:Z65476 BC17:BL65476 BE9:BH16" xr:uid="{00000000-0002-0000-07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2081"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302082"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302083"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302084"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302085"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302086"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302087"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302088"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302089"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302090" r:id="rId13" name="Button 10">
              <controlPr defaultSize="0" print="0" autoFill="0" autoPict="0" macro="[0]!Sort_Pl_Punten_4">
                <anchor moveWithCells="1" sizeWithCells="1">
                  <from>
                    <xdr:col>37</xdr:col>
                    <xdr:colOff>15240</xdr:colOff>
                    <xdr:row>7</xdr:row>
                    <xdr:rowOff>0</xdr:rowOff>
                  </from>
                  <to>
                    <xdr:col>37</xdr:col>
                    <xdr:colOff>190500</xdr:colOff>
                    <xdr:row>7</xdr:row>
                    <xdr:rowOff>251460</xdr:rowOff>
                  </to>
                </anchor>
              </controlPr>
            </control>
          </mc:Choice>
        </mc:AlternateContent>
        <mc:AlternateContent xmlns:mc="http://schemas.openxmlformats.org/markup-compatibility/2006">
          <mc:Choice Requires="x14">
            <control shapeId="302091" r:id="rId14" name="Button 11">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302092" r:id="rId15" name="Button 12">
              <controlPr defaultSize="0" print="0" autoFill="0" autoPict="0" macro="[0]!Sort_Totaal_Punten">
                <anchor moveWithCells="1" sizeWithCells="1">
                  <from>
                    <xdr:col>61</xdr:col>
                    <xdr:colOff>0</xdr:colOff>
                    <xdr:row>7</xdr:row>
                    <xdr:rowOff>22860</xdr:rowOff>
                  </from>
                  <to>
                    <xdr:col>61</xdr:col>
                    <xdr:colOff>0</xdr:colOff>
                    <xdr:row>8</xdr:row>
                    <xdr:rowOff>0</xdr:rowOff>
                  </to>
                </anchor>
              </controlPr>
            </control>
          </mc:Choice>
        </mc:AlternateContent>
        <mc:AlternateContent xmlns:mc="http://schemas.openxmlformats.org/markup-compatibility/2006">
          <mc:Choice Requires="x14">
            <control shapeId="302093" r:id="rId16" name="Button 13">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302094" r:id="rId17" name="Button 14">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302095" r:id="rId18" name="Button 15">
              <controlPr defaultSize="0" print="0" autoFill="0" autoPict="0" macro="[0]!Sort_Pl_Punten_5">
                <anchor moveWithCells="1" sizeWithCells="1">
                  <from>
                    <xdr:col>45</xdr:col>
                    <xdr:colOff>7620</xdr:colOff>
                    <xdr:row>7</xdr:row>
                    <xdr:rowOff>7620</xdr:rowOff>
                  </from>
                  <to>
                    <xdr:col>45</xdr:col>
                    <xdr:colOff>198120</xdr:colOff>
                    <xdr:row>8</xdr:row>
                    <xdr:rowOff>0</xdr:rowOff>
                  </to>
                </anchor>
              </controlPr>
            </control>
          </mc:Choice>
        </mc:AlternateContent>
        <mc:AlternateContent xmlns:mc="http://schemas.openxmlformats.org/markup-compatibility/2006">
          <mc:Choice Requires="x14">
            <control shapeId="302096" r:id="rId19" name="Button 16">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302097" r:id="rId20" name="Button 17">
              <controlPr defaultSize="0" print="0" autoFill="0" autoPict="0" macro="[0]!Sort_Pl_Punten_6">
                <anchor moveWithCells="1" sizeWithCells="1">
                  <from>
                    <xdr:col>53</xdr:col>
                    <xdr:colOff>15240</xdr:colOff>
                    <xdr:row>7</xdr:row>
                    <xdr:rowOff>7620</xdr:rowOff>
                  </from>
                  <to>
                    <xdr:col>53</xdr:col>
                    <xdr:colOff>198120</xdr:colOff>
                    <xdr:row>8</xdr:row>
                    <xdr:rowOff>0</xdr:rowOff>
                  </to>
                </anchor>
              </controlPr>
            </control>
          </mc:Choice>
        </mc:AlternateContent>
        <mc:AlternateContent xmlns:mc="http://schemas.openxmlformats.org/markup-compatibility/2006">
          <mc:Choice Requires="x14">
            <control shapeId="302098" r:id="rId21" name="Button 18">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302099" r:id="rId22" name="Button 19">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302100" r:id="rId23" name="Button 20">
              <controlPr defaultSize="0" print="0" autoFill="0" autoPict="0" macro="[0]!Verberg_Ex_Aequo_3">
                <anchor moveWithCells="1" sizeWithCells="1">
                  <from>
                    <xdr:col>26</xdr:col>
                    <xdr:colOff>38100</xdr:colOff>
                    <xdr:row>7</xdr:row>
                    <xdr:rowOff>7620</xdr:rowOff>
                  </from>
                  <to>
                    <xdr:col>27</xdr:col>
                    <xdr:colOff>175260</xdr:colOff>
                    <xdr:row>7</xdr:row>
                    <xdr:rowOff>243840</xdr:rowOff>
                  </to>
                </anchor>
              </controlPr>
            </control>
          </mc:Choice>
        </mc:AlternateContent>
        <mc:AlternateContent xmlns:mc="http://schemas.openxmlformats.org/markup-compatibility/2006">
          <mc:Choice Requires="x14">
            <control shapeId="302101" r:id="rId24" name="Button 21">
              <controlPr defaultSize="0" print="0" autoFill="0" autoPict="0" macro="[0]!Verberg_Ex_Aequo_4">
                <anchor moveWithCells="1" sizeWithCells="1">
                  <from>
                    <xdr:col>30</xdr:col>
                    <xdr:colOff>0</xdr:colOff>
                    <xdr:row>7</xdr:row>
                    <xdr:rowOff>0</xdr:rowOff>
                  </from>
                  <to>
                    <xdr:col>35</xdr:col>
                    <xdr:colOff>160020</xdr:colOff>
                    <xdr:row>7</xdr:row>
                    <xdr:rowOff>251460</xdr:rowOff>
                  </to>
                </anchor>
              </controlPr>
            </control>
          </mc:Choice>
        </mc:AlternateContent>
        <mc:AlternateContent xmlns:mc="http://schemas.openxmlformats.org/markup-compatibility/2006">
          <mc:Choice Requires="x14">
            <control shapeId="302102"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302103" r:id="rId26" name="Button 23">
              <controlPr defaultSize="0" print="0" autoFill="0" autoPict="0" macro="[0]!Verberg_Ex_Aequo_6">
                <anchor moveWithCells="1" sizeWithCells="1">
                  <from>
                    <xdr:col>46</xdr:col>
                    <xdr:colOff>0</xdr:colOff>
                    <xdr:row>7</xdr:row>
                    <xdr:rowOff>0</xdr:rowOff>
                  </from>
                  <to>
                    <xdr:col>46</xdr:col>
                    <xdr:colOff>0</xdr:colOff>
                    <xdr:row>7</xdr:row>
                    <xdr:rowOff>251460</xdr:rowOff>
                  </to>
                </anchor>
              </controlPr>
            </control>
          </mc:Choice>
        </mc:AlternateContent>
        <mc:AlternateContent xmlns:mc="http://schemas.openxmlformats.org/markup-compatibility/2006">
          <mc:Choice Requires="x14">
            <control shapeId="302104" r:id="rId27" name="Button 24">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302105" r:id="rId28" name="Button 25">
              <controlPr defaultSize="0" print="0" autoFill="0" autoPict="0" macro="[0]!Verberg_Ex_Aequo_5">
                <anchor moveWithCells="1" sizeWithCells="1">
                  <from>
                    <xdr:col>38</xdr:col>
                    <xdr:colOff>0</xdr:colOff>
                    <xdr:row>7</xdr:row>
                    <xdr:rowOff>0</xdr:rowOff>
                  </from>
                  <to>
                    <xdr:col>43</xdr:col>
                    <xdr:colOff>160020</xdr:colOff>
                    <xdr:row>7</xdr:row>
                    <xdr:rowOff>251460</xdr:rowOff>
                  </to>
                </anchor>
              </controlPr>
            </control>
          </mc:Choice>
        </mc:AlternateContent>
        <mc:AlternateContent xmlns:mc="http://schemas.openxmlformats.org/markup-compatibility/2006">
          <mc:Choice Requires="x14">
            <control shapeId="302106" r:id="rId29" name="Button 26">
              <controlPr defaultSize="0" print="0" autoFill="0" autoPict="0" macro="[0]!Verberg_Ex_Aequo_6">
                <anchor moveWithCells="1" sizeWithCells="1">
                  <from>
                    <xdr:col>46</xdr:col>
                    <xdr:colOff>0</xdr:colOff>
                    <xdr:row>7</xdr:row>
                    <xdr:rowOff>0</xdr:rowOff>
                  </from>
                  <to>
                    <xdr:col>51</xdr:col>
                    <xdr:colOff>160020</xdr:colOff>
                    <xdr:row>7</xdr:row>
                    <xdr:rowOff>251460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30"/>
  <dimension ref="A1:BN8"/>
  <sheetViews>
    <sheetView workbookViewId="0">
      <pane xSplit="5" ySplit="8" topLeftCell="F9" activePane="bottomRight" state="frozen"/>
      <selection activeCell="B9" sqref="B9"/>
      <selection pane="topRight" activeCell="B9" sqref="B9"/>
      <selection pane="bottomLeft" activeCell="B9" sqref="B9"/>
      <selection pane="bottomRight" activeCell="BL4" sqref="BL4"/>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4.88671875" style="1" hidden="1" customWidth="1"/>
    <col min="66" max="66" width="17.33203125" style="1" customWidth="1"/>
  </cols>
  <sheetData>
    <row r="1" spans="1:66" x14ac:dyDescent="0.25">
      <c r="A1" s="114" t="s">
        <v>8</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6"/>
    </row>
    <row r="2" spans="1:66" ht="12.75" hidden="1" customHeight="1" x14ac:dyDescent="0.25">
      <c r="A2" s="7"/>
      <c r="B2" s="7"/>
      <c r="C2" s="7">
        <v>1</v>
      </c>
      <c r="D2" s="7">
        <f>FLOOR((C2+3)/4,1)</f>
        <v>1</v>
      </c>
      <c r="E2" s="7"/>
      <c r="F2" s="7"/>
      <c r="G2" s="58">
        <v>192</v>
      </c>
      <c r="H2" s="58">
        <v>192</v>
      </c>
      <c r="I2" s="60">
        <v>190</v>
      </c>
      <c r="J2" s="60">
        <f>H2+I2</f>
        <v>382</v>
      </c>
      <c r="K2" s="60"/>
      <c r="L2" s="60"/>
      <c r="M2" s="60"/>
      <c r="N2" s="70">
        <v>1</v>
      </c>
      <c r="O2" s="63">
        <v>193</v>
      </c>
      <c r="P2" s="63">
        <v>193</v>
      </c>
      <c r="Q2" s="63">
        <v>193</v>
      </c>
      <c r="R2" s="63">
        <f>P2+Q2</f>
        <v>386</v>
      </c>
      <c r="S2" s="63"/>
      <c r="T2" s="63"/>
      <c r="U2" s="63"/>
      <c r="V2" s="71">
        <v>2</v>
      </c>
      <c r="W2" s="66">
        <v>198</v>
      </c>
      <c r="X2" s="66">
        <v>198</v>
      </c>
      <c r="Y2" s="66">
        <v>198</v>
      </c>
      <c r="Z2" s="66">
        <f>X2+Y2</f>
        <v>396</v>
      </c>
      <c r="AA2" s="66"/>
      <c r="AB2" s="66"/>
      <c r="AC2" s="66"/>
      <c r="AD2" s="72">
        <v>3</v>
      </c>
      <c r="AE2" s="63">
        <v>177</v>
      </c>
      <c r="AF2" s="63">
        <v>177</v>
      </c>
      <c r="AG2" s="63">
        <v>177</v>
      </c>
      <c r="AH2" s="63">
        <f>AF2+AG2</f>
        <v>354</v>
      </c>
      <c r="AI2" s="63"/>
      <c r="AJ2" s="63"/>
      <c r="AK2" s="63"/>
      <c r="AL2" s="71">
        <v>4</v>
      </c>
      <c r="AM2" s="66">
        <v>178</v>
      </c>
      <c r="AN2" s="66">
        <v>178</v>
      </c>
      <c r="AO2" s="66">
        <v>178</v>
      </c>
      <c r="AP2" s="66">
        <f>AN2+AO2</f>
        <v>356</v>
      </c>
      <c r="AQ2" s="66"/>
      <c r="AR2" s="66"/>
      <c r="AS2" s="66"/>
      <c r="AT2" s="72">
        <v>5</v>
      </c>
      <c r="AU2" s="63">
        <v>179</v>
      </c>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M2"/>
      <c r="BN2"/>
    </row>
    <row r="3" spans="1:66" x14ac:dyDescent="0.25">
      <c r="A3" s="95" t="s">
        <v>9</v>
      </c>
      <c r="B3" s="97"/>
      <c r="C3" s="92" t="str">
        <f>Instellingen!B3</f>
        <v>Regio West Veluwe</v>
      </c>
      <c r="D3" s="93"/>
      <c r="E3" s="94"/>
      <c r="F3" s="95"/>
      <c r="G3" s="96"/>
      <c r="H3" s="96"/>
      <c r="I3" s="96"/>
      <c r="J3" s="96"/>
      <c r="K3" s="96"/>
      <c r="L3" s="96"/>
      <c r="M3" s="96"/>
      <c r="N3" s="97"/>
      <c r="O3" s="92"/>
      <c r="P3" s="93"/>
      <c r="Q3" s="93"/>
      <c r="R3" s="93"/>
      <c r="S3" s="93"/>
      <c r="T3" s="93"/>
      <c r="U3" s="93"/>
      <c r="V3" s="94"/>
      <c r="W3" s="135"/>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7"/>
      <c r="BC3" s="95" t="s">
        <v>41</v>
      </c>
      <c r="BD3" s="96"/>
      <c r="BE3" s="96"/>
      <c r="BF3" s="96"/>
      <c r="BG3" s="96"/>
      <c r="BH3" s="96"/>
      <c r="BI3" s="96"/>
      <c r="BJ3" s="96"/>
      <c r="BK3" s="97"/>
      <c r="BL3" s="19">
        <f>Instellingen!B6</f>
        <v>3</v>
      </c>
      <c r="BM3" s="74"/>
      <c r="BN3" s="120"/>
    </row>
    <row r="4" spans="1:66" x14ac:dyDescent="0.25">
      <c r="A4" s="95" t="s">
        <v>10</v>
      </c>
      <c r="B4" s="97"/>
      <c r="C4" s="129" t="s">
        <v>51</v>
      </c>
      <c r="D4" s="93"/>
      <c r="E4" s="94"/>
      <c r="F4" s="95" t="s">
        <v>72</v>
      </c>
      <c r="G4" s="96"/>
      <c r="H4" s="96"/>
      <c r="I4" s="96"/>
      <c r="J4" s="96"/>
      <c r="K4" s="96"/>
      <c r="L4" s="96"/>
      <c r="M4" s="96"/>
      <c r="N4" s="97"/>
      <c r="O4" s="92">
        <f>Instellingen!B7</f>
        <v>1</v>
      </c>
      <c r="P4" s="93"/>
      <c r="Q4" s="93"/>
      <c r="R4" s="93"/>
      <c r="S4" s="93"/>
      <c r="T4" s="93"/>
      <c r="U4" s="93"/>
      <c r="V4" s="94"/>
      <c r="W4" s="138"/>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40"/>
      <c r="BC4" s="95"/>
      <c r="BD4" s="96"/>
      <c r="BE4" s="96"/>
      <c r="BF4" s="96"/>
      <c r="BG4" s="96"/>
      <c r="BH4" s="96"/>
      <c r="BI4" s="96"/>
      <c r="BJ4" s="96"/>
      <c r="BK4" s="97"/>
      <c r="BL4" s="19"/>
      <c r="BM4" s="75"/>
      <c r="BN4" s="123"/>
    </row>
    <row r="5" spans="1:66" x14ac:dyDescent="0.25">
      <c r="A5" s="95" t="s">
        <v>11</v>
      </c>
      <c r="B5" s="97"/>
      <c r="C5" s="92"/>
      <c r="D5" s="93"/>
      <c r="E5" s="94"/>
      <c r="F5" s="95" t="s">
        <v>12</v>
      </c>
      <c r="G5" s="96"/>
      <c r="H5" s="96"/>
      <c r="I5" s="96"/>
      <c r="J5" s="96"/>
      <c r="K5" s="96"/>
      <c r="L5" s="96"/>
      <c r="M5" s="96"/>
      <c r="N5" s="97"/>
      <c r="O5" s="92">
        <f>Instellingen!B5</f>
        <v>99</v>
      </c>
      <c r="P5" s="93"/>
      <c r="Q5" s="93"/>
      <c r="R5" s="93"/>
      <c r="S5" s="93"/>
      <c r="T5" s="93"/>
      <c r="U5" s="93"/>
      <c r="V5" s="94"/>
      <c r="W5" s="141"/>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3"/>
      <c r="BC5" s="95"/>
      <c r="BD5" s="96"/>
      <c r="BE5" s="96"/>
      <c r="BF5" s="96"/>
      <c r="BG5" s="96"/>
      <c r="BH5" s="96"/>
      <c r="BI5" s="96"/>
      <c r="BJ5" s="96"/>
      <c r="BK5" s="97"/>
      <c r="BL5" s="19"/>
      <c r="BM5" s="75"/>
      <c r="BN5" s="123"/>
    </row>
    <row r="6" spans="1:66" ht="12.75" customHeight="1" x14ac:dyDescent="0.25">
      <c r="A6" s="130"/>
      <c r="B6" s="131"/>
      <c r="C6" s="131"/>
      <c r="D6" s="131"/>
      <c r="E6" s="132"/>
      <c r="F6" s="57" t="s">
        <v>14</v>
      </c>
      <c r="G6" s="102" t="str">
        <f>Instellingen!B36</f>
        <v>Barneveld</v>
      </c>
      <c r="H6" s="103"/>
      <c r="I6" s="103"/>
      <c r="J6" s="103"/>
      <c r="K6" s="103"/>
      <c r="L6" s="103"/>
      <c r="M6" s="103"/>
      <c r="N6" s="104"/>
      <c r="O6" s="105" t="str">
        <f>Instellingen!B37</f>
        <v>Lunteren</v>
      </c>
      <c r="P6" s="106"/>
      <c r="Q6" s="106"/>
      <c r="R6" s="106"/>
      <c r="S6" s="106"/>
      <c r="T6" s="106"/>
      <c r="U6" s="106"/>
      <c r="V6" s="107"/>
      <c r="W6" s="108" t="str">
        <f>Instellingen!B38</f>
        <v>Zeewolde</v>
      </c>
      <c r="X6" s="109"/>
      <c r="Y6" s="109"/>
      <c r="Z6" s="109"/>
      <c r="AA6" s="109"/>
      <c r="AB6" s="109"/>
      <c r="AC6" s="109"/>
      <c r="AD6" s="110"/>
      <c r="AE6" s="105">
        <f>Instellingen!B39</f>
        <v>0</v>
      </c>
      <c r="AF6" s="106"/>
      <c r="AG6" s="106"/>
      <c r="AH6" s="106"/>
      <c r="AI6" s="106"/>
      <c r="AJ6" s="106"/>
      <c r="AK6" s="106"/>
      <c r="AL6" s="107"/>
      <c r="AM6" s="108">
        <f>Instellingen!B40</f>
        <v>0</v>
      </c>
      <c r="AN6" s="109"/>
      <c r="AO6" s="109"/>
      <c r="AP6" s="109"/>
      <c r="AQ6" s="109"/>
      <c r="AR6" s="109"/>
      <c r="AS6" s="109"/>
      <c r="AT6" s="110"/>
      <c r="AU6" s="105">
        <f>Instellingen!B41</f>
        <v>0</v>
      </c>
      <c r="AV6" s="106"/>
      <c r="AW6" s="106"/>
      <c r="AX6" s="106"/>
      <c r="AY6" s="106"/>
      <c r="AZ6" s="106"/>
      <c r="BA6" s="106"/>
      <c r="BB6" s="107"/>
      <c r="BC6" s="95" t="s">
        <v>34</v>
      </c>
      <c r="BD6" s="96"/>
      <c r="BE6" s="96"/>
      <c r="BF6" s="96"/>
      <c r="BG6" s="96"/>
      <c r="BH6" s="97"/>
      <c r="BI6" s="35"/>
      <c r="BJ6" s="56"/>
      <c r="BK6" s="36"/>
      <c r="BL6" s="73"/>
      <c r="BM6" s="75"/>
      <c r="BN6" s="123"/>
    </row>
    <row r="7" spans="1:66" ht="12.75" customHeight="1" x14ac:dyDescent="0.25">
      <c r="A7" s="133"/>
      <c r="B7" s="133"/>
      <c r="C7" s="133"/>
      <c r="D7" s="133"/>
      <c r="E7" s="134"/>
      <c r="F7" s="57" t="s">
        <v>15</v>
      </c>
      <c r="G7" s="111" t="str">
        <f>Instellingen!C36</f>
        <v>9/10 mei</v>
      </c>
      <c r="H7" s="103"/>
      <c r="I7" s="103"/>
      <c r="J7" s="103"/>
      <c r="K7" s="103"/>
      <c r="L7" s="103"/>
      <c r="M7" s="103"/>
      <c r="N7" s="104"/>
      <c r="O7" s="105" t="str">
        <f>Instellingen!C37</f>
        <v>23/24 mei</v>
      </c>
      <c r="P7" s="106"/>
      <c r="Q7" s="106"/>
      <c r="R7" s="106"/>
      <c r="S7" s="106"/>
      <c r="T7" s="106"/>
      <c r="U7" s="106"/>
      <c r="V7" s="107"/>
      <c r="W7" s="108" t="str">
        <f>Instellingen!C38</f>
        <v>13/14 juni</v>
      </c>
      <c r="X7" s="109"/>
      <c r="Y7" s="109"/>
      <c r="Z7" s="109"/>
      <c r="AA7" s="109"/>
      <c r="AB7" s="109"/>
      <c r="AC7" s="109"/>
      <c r="AD7" s="110"/>
      <c r="AE7" s="105" t="str">
        <f>Instellingen!C39</f>
        <v xml:space="preserve"> </v>
      </c>
      <c r="AF7" s="106"/>
      <c r="AG7" s="106"/>
      <c r="AH7" s="106"/>
      <c r="AI7" s="106"/>
      <c r="AJ7" s="106"/>
      <c r="AK7" s="106"/>
      <c r="AL7" s="107"/>
      <c r="AM7" s="108" t="str">
        <f>Instellingen!C40</f>
        <v xml:space="preserve"> </v>
      </c>
      <c r="AN7" s="109"/>
      <c r="AO7" s="109"/>
      <c r="AP7" s="109"/>
      <c r="AQ7" s="109"/>
      <c r="AR7" s="109"/>
      <c r="AS7" s="109"/>
      <c r="AT7" s="110"/>
      <c r="AU7" s="105" t="str">
        <f>Instellingen!C41</f>
        <v xml:space="preserve"> </v>
      </c>
      <c r="AV7" s="106"/>
      <c r="AW7" s="106"/>
      <c r="AX7" s="106"/>
      <c r="AY7" s="106"/>
      <c r="AZ7" s="106"/>
      <c r="BA7" s="106"/>
      <c r="BB7" s="107"/>
      <c r="BC7" s="68" t="s">
        <v>71</v>
      </c>
      <c r="BD7" s="3" t="s">
        <v>71</v>
      </c>
      <c r="BE7" s="8" t="s">
        <v>69</v>
      </c>
      <c r="BF7" s="8" t="s">
        <v>69</v>
      </c>
      <c r="BG7" s="8" t="s">
        <v>69</v>
      </c>
      <c r="BH7" s="8" t="s">
        <v>69</v>
      </c>
      <c r="BI7" s="30" t="s">
        <v>70</v>
      </c>
      <c r="BJ7" s="28" t="s">
        <v>70</v>
      </c>
      <c r="BK7" s="9"/>
      <c r="BL7" s="3"/>
      <c r="BM7" s="76"/>
      <c r="BN7" s="126"/>
    </row>
    <row r="8" spans="1:66" ht="25.5" customHeight="1" x14ac:dyDescent="0.25">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27"/>
      <c r="BN8" s="2" t="s">
        <v>6</v>
      </c>
    </row>
  </sheetData>
  <sheetProtection sheet="1" objects="1" scenarios="1"/>
  <mergeCells count="32">
    <mergeCell ref="A1:BN1"/>
    <mergeCell ref="A3:B3"/>
    <mergeCell ref="C3:E3"/>
    <mergeCell ref="F3:N3"/>
    <mergeCell ref="O3:V3"/>
    <mergeCell ref="W3:BB5"/>
    <mergeCell ref="BC3:BK3"/>
    <mergeCell ref="BN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dataValidations count="14">
    <dataValidation operator="lessThanOrEqual" allowBlank="1" showInputMessage="1" showErrorMessage="1" error="De waarde is maximaal 200" sqref="AM1:AM2 AU1:AU2 AE1:AE2 AM8:AM65536 AE8:AE65536 AU8:AU65536" xr:uid="{00000000-0002-0000-0800-000000000000}"/>
    <dataValidation operator="lessThanOrEqual" allowBlank="1" showInputMessage="1" showErrorMessage="1" sqref="W1:W3 W8:W65536" xr:uid="{00000000-0002-0000-0800-000001000000}"/>
    <dataValidation type="whole" operator="lessThan" allowBlank="1" showInputMessage="1" showErrorMessage="1" sqref="O3" xr:uid="{00000000-0002-0000-0800-000002000000}">
      <formula1>99</formula1>
    </dataValidation>
    <dataValidation type="whole" operator="lessThanOrEqual" allowBlank="1" showInputMessage="1" showErrorMessage="1" sqref="O5" xr:uid="{00000000-0002-0000-0800-000003000000}">
      <formula1>999</formula1>
    </dataValidation>
    <dataValidation type="whole" operator="lessThanOrEqual" allowBlank="1" showInputMessage="1" showErrorMessage="1" error="De waarde is maximaal 200" sqref="AN2:AO2 AV2:AW2 AF2:AG2 AN8:AO65536 AF8:AG65536 AV8:AW65536" xr:uid="{00000000-0002-0000-0800-000004000000}">
      <formula1>340</formula1>
    </dataValidation>
    <dataValidation type="whole" operator="lessThan" allowBlank="1" showInputMessage="1" showErrorMessage="1" sqref="U2 U8:U65536" xr:uid="{00000000-0002-0000-0800-000005000000}">
      <formula1>999</formula1>
    </dataValidation>
    <dataValidation type="whole" operator="lessThanOrEqual" allowBlank="1" showInputMessage="1" showErrorMessage="1" sqref="X8:Z65536 X2:Z2 P2:Q2 P8:Q65536" xr:uid="{00000000-0002-0000-0800-000006000000}">
      <formula1>340</formula1>
    </dataValidation>
    <dataValidation type="whole" operator="lessThan" allowBlank="1" showInputMessage="1" showErrorMessage="1" sqref="BL6:BM6" xr:uid="{00000000-0002-0000-0800-000007000000}">
      <formula1>340</formula1>
    </dataValidation>
    <dataValidation type="whole" operator="lessThan" allowBlank="1" showInputMessage="1" showErrorMessage="1" sqref="BL5:BM5" xr:uid="{00000000-0002-0000-0800-000008000000}">
      <formula1>9</formula1>
    </dataValidation>
    <dataValidation type="whole" allowBlank="1" showInputMessage="1" showErrorMessage="1" sqref="BL4:BM4" xr:uid="{00000000-0002-0000-0800-000009000000}">
      <formula1>1</formula1>
      <formula2>2</formula2>
    </dataValidation>
    <dataValidation type="whole" allowBlank="1" showInputMessage="1" showErrorMessage="1" sqref="BL3:BM3 O4" xr:uid="{00000000-0002-0000-0800-00000A000000}">
      <formula1>1</formula1>
      <formula2>4</formula2>
    </dataValidation>
    <dataValidation operator="lessThan" allowBlank="1" showInputMessage="1" showErrorMessage="1" error="De waarde is maximaal 500" sqref="R8:T8 AA8:AB8 AI8:AJ8 AQ8:AR8 AY8:AZ8 H8:L8" xr:uid="{00000000-0002-0000-0800-00000B000000}"/>
    <dataValidation type="whole" operator="lessThan" allowBlank="1" showInputMessage="1" showErrorMessage="1" error="De waarde is maximaal 200" sqref="BB2 AL2 AT2 AL8:AL65536 AT8:AT65536 BB8:BB65536 V8:V65536 N8:N65536 AD8:AD65536" xr:uid="{00000000-0002-0000-0800-00000C000000}">
      <formula1>200</formula1>
    </dataValidation>
    <dataValidation type="whole" operator="lessThan" allowBlank="1" showInputMessage="1" showErrorMessage="1" error="De waarde is maximaal 500" sqref="H9:L65536 R9:T65536 AP9:AR65536 AX9:AZ65536 AA9:AB65536 AH9:AJ65536" xr:uid="{00000000-0002-0000-0800-00000D000000}">
      <formula1>500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4369"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314370"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314371"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314372"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314373"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314374" r:id="rId9" name="Button 6">
              <controlPr defaultSize="0" print="0" autoFill="0" autoPict="0" macro="[0]!verbergen">
                <anchor moveWithCells="1" sizeWithCells="1">
                  <from>
                    <xdr:col>65</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314375"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314376"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314377"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314378" r:id="rId13" name="Button 10">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314379" r:id="rId14" name="Button 11">
              <controlPr defaultSize="0" print="0" autoFill="0" autoPict="0" macro="[0]!Sort_Totaal_Punten">
                <anchor moveWithCells="1" sizeWithCells="1">
                  <from>
                    <xdr:col>61</xdr:col>
                    <xdr:colOff>7620</xdr:colOff>
                    <xdr:row>7</xdr:row>
                    <xdr:rowOff>22860</xdr:rowOff>
                  </from>
                  <to>
                    <xdr:col>61</xdr:col>
                    <xdr:colOff>304800</xdr:colOff>
                    <xdr:row>8</xdr:row>
                    <xdr:rowOff>0</xdr:rowOff>
                  </to>
                </anchor>
              </controlPr>
            </control>
          </mc:Choice>
        </mc:AlternateContent>
        <mc:AlternateContent xmlns:mc="http://schemas.openxmlformats.org/markup-compatibility/2006">
          <mc:Choice Requires="x14">
            <control shapeId="314380" r:id="rId15" name="Button 12">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314381" r:id="rId16" name="Button 13">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314382" r:id="rId17" name="Button 14">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314383" r:id="rId18" name="Button 15">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314384" r:id="rId19" name="Button 16">
              <controlPr defaultSize="0" print="0" autoFill="0" autoPict="0" macro="[0]!Kopieren">
                <anchor moveWithCells="1" sizeWithCells="1">
                  <from>
                    <xdr:col>2</xdr:col>
                    <xdr:colOff>525780</xdr:colOff>
                    <xdr:row>5</xdr:row>
                    <xdr:rowOff>0</xdr:rowOff>
                  </from>
                  <to>
                    <xdr:col>5</xdr:col>
                    <xdr:colOff>0</xdr:colOff>
                    <xdr:row>6</xdr:row>
                    <xdr:rowOff>121920</xdr:rowOff>
                  </to>
                </anchor>
              </controlPr>
            </control>
          </mc:Choice>
        </mc:AlternateContent>
        <mc:AlternateContent xmlns:mc="http://schemas.openxmlformats.org/markup-compatibility/2006">
          <mc:Choice Requires="x14">
            <control shapeId="314385" r:id="rId20" name="Button 17">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314386" r:id="rId21" name="Button 18">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314387" r:id="rId22" name="Button 19">
              <controlPr defaultSize="0" print="0" autoFill="0" autoPict="0" macro="[0]!Verberg_Ex_Aequo_3">
                <anchor moveWithCells="1" sizeWithCells="1">
                  <from>
                    <xdr:col>26</xdr:col>
                    <xdr:colOff>15240</xdr:colOff>
                    <xdr:row>7</xdr:row>
                    <xdr:rowOff>7620</xdr:rowOff>
                  </from>
                  <to>
                    <xdr:col>27</xdr:col>
                    <xdr:colOff>152400</xdr:colOff>
                    <xdr:row>8</xdr:row>
                    <xdr:rowOff>0</xdr:rowOff>
                  </to>
                </anchor>
              </controlPr>
            </control>
          </mc:Choice>
        </mc:AlternateContent>
        <mc:AlternateContent xmlns:mc="http://schemas.openxmlformats.org/markup-compatibility/2006">
          <mc:Choice Requires="x14">
            <control shapeId="314388" r:id="rId23" name="Button 20">
              <controlPr defaultSize="0" print="0" autoFill="0" autoPict="0" macro="[0]!Verberg_Ex_Aequo_4">
                <anchor moveWithCells="1" sizeWithCells="1">
                  <from>
                    <xdr:col>30</xdr:col>
                    <xdr:colOff>0</xdr:colOff>
                    <xdr:row>7</xdr:row>
                    <xdr:rowOff>7620</xdr:rowOff>
                  </from>
                  <to>
                    <xdr:col>35</xdr:col>
                    <xdr:colOff>152400</xdr:colOff>
                    <xdr:row>8</xdr:row>
                    <xdr:rowOff>0</xdr:rowOff>
                  </to>
                </anchor>
              </controlPr>
            </control>
          </mc:Choice>
        </mc:AlternateContent>
        <mc:AlternateContent xmlns:mc="http://schemas.openxmlformats.org/markup-compatibility/2006">
          <mc:Choice Requires="x14">
            <control shapeId="314389" r:id="rId24" name="Button 21">
              <controlPr defaultSize="0" print="0" autoFill="0" autoPict="0" macro="[0]!Verberg_Ex_Aequo_5">
                <anchor moveWithCells="1" sizeWithCells="1">
                  <from>
                    <xdr:col>38</xdr:col>
                    <xdr:colOff>0</xdr:colOff>
                    <xdr:row>7</xdr:row>
                    <xdr:rowOff>7620</xdr:rowOff>
                  </from>
                  <to>
                    <xdr:col>43</xdr:col>
                    <xdr:colOff>152400</xdr:colOff>
                    <xdr:row>8</xdr:row>
                    <xdr:rowOff>0</xdr:rowOff>
                  </to>
                </anchor>
              </controlPr>
            </control>
          </mc:Choice>
        </mc:AlternateContent>
        <mc:AlternateContent xmlns:mc="http://schemas.openxmlformats.org/markup-compatibility/2006">
          <mc:Choice Requires="x14">
            <control shapeId="314390" r:id="rId25" name="Button 22">
              <controlPr defaultSize="0" print="0" autoFill="0" autoPict="0" macro="[0]!Verberg_Ex_Aequo_6">
                <anchor moveWithCells="1" sizeWithCells="1">
                  <from>
                    <xdr:col>46</xdr:col>
                    <xdr:colOff>0</xdr:colOff>
                    <xdr:row>7</xdr:row>
                    <xdr:rowOff>7620</xdr:rowOff>
                  </from>
                  <to>
                    <xdr:col>51</xdr:col>
                    <xdr:colOff>152400</xdr:colOff>
                    <xdr:row>8</xdr:row>
                    <xdr:rowOff>0</xdr:rowOff>
                  </to>
                </anchor>
              </controlPr>
            </control>
          </mc:Choice>
        </mc:AlternateContent>
        <mc:AlternateContent xmlns:mc="http://schemas.openxmlformats.org/markup-compatibility/2006">
          <mc:Choice Requires="x14">
            <control shapeId="314391" r:id="rId26" name="Button 23">
              <controlPr defaultSize="0" print="0" autoFill="0" autoPict="0" macro="[0]!Sort_Pl_Punten_4">
                <anchor moveWithCells="1" sizeWithCells="1">
                  <from>
                    <xdr:col>30</xdr:col>
                    <xdr:colOff>0</xdr:colOff>
                    <xdr:row>7</xdr:row>
                    <xdr:rowOff>22860</xdr:rowOff>
                  </from>
                  <to>
                    <xdr:col>38</xdr:col>
                    <xdr:colOff>0</xdr:colOff>
                    <xdr:row>8</xdr:row>
                    <xdr:rowOff>0</xdr:rowOff>
                  </to>
                </anchor>
              </controlPr>
            </control>
          </mc:Choice>
        </mc:AlternateContent>
        <mc:AlternateContent xmlns:mc="http://schemas.openxmlformats.org/markup-compatibility/2006">
          <mc:Choice Requires="x14">
            <control shapeId="314392" r:id="rId27" name="Button 24">
              <controlPr defaultSize="0" print="0" autoFill="0" autoPict="0" macro="[0]!Sort_Pl_Punten_5">
                <anchor moveWithCells="1" sizeWithCells="1">
                  <from>
                    <xdr:col>38</xdr:col>
                    <xdr:colOff>0</xdr:colOff>
                    <xdr:row>7</xdr:row>
                    <xdr:rowOff>22860</xdr:rowOff>
                  </from>
                  <to>
                    <xdr:col>46</xdr:col>
                    <xdr:colOff>0</xdr:colOff>
                    <xdr:row>8</xdr:row>
                    <xdr:rowOff>0</xdr:rowOff>
                  </to>
                </anchor>
              </controlPr>
            </control>
          </mc:Choice>
        </mc:AlternateContent>
        <mc:AlternateContent xmlns:mc="http://schemas.openxmlformats.org/markup-compatibility/2006">
          <mc:Choice Requires="x14">
            <control shapeId="314393" r:id="rId28" name="Button 25">
              <controlPr defaultSize="0" print="0" autoFill="0" autoPict="0" macro="[0]!Sort_Pl_Punten_6">
                <anchor moveWithCells="1" sizeWithCells="1">
                  <from>
                    <xdr:col>46</xdr:col>
                    <xdr:colOff>0</xdr:colOff>
                    <xdr:row>7</xdr:row>
                    <xdr:rowOff>22860</xdr:rowOff>
                  </from>
                  <to>
                    <xdr:col>46</xdr:col>
                    <xdr:colOff>0</xdr:colOff>
                    <xdr:row>8</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3"/>
  <dimension ref="A1:BN20"/>
  <sheetViews>
    <sheetView workbookViewId="0">
      <pane xSplit="5" ySplit="8" topLeftCell="F9" activePane="bottomRight" state="frozen"/>
      <selection activeCell="C5" sqref="C5:E5"/>
      <selection pane="topRight" activeCell="C5" sqref="C5:E5"/>
      <selection pane="bottomLeft" activeCell="C5" sqref="C5:E5"/>
      <selection pane="bottomRight" activeCell="B9" sqref="B9"/>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hidden="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4" t="s">
        <v>8</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6"/>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5" t="s">
        <v>9</v>
      </c>
      <c r="B3" s="97"/>
      <c r="C3" s="92" t="str">
        <f>Instellingen!B3</f>
        <v>Regio West Veluwe</v>
      </c>
      <c r="D3" s="93"/>
      <c r="E3" s="94"/>
      <c r="F3" s="95" t="s">
        <v>43</v>
      </c>
      <c r="G3" s="96"/>
      <c r="H3" s="96"/>
      <c r="I3" s="96"/>
      <c r="J3" s="96"/>
      <c r="K3" s="96"/>
      <c r="L3" s="96"/>
      <c r="M3" s="96"/>
      <c r="N3" s="97"/>
      <c r="O3" s="117">
        <v>3</v>
      </c>
      <c r="P3" s="118"/>
      <c r="Q3" s="118"/>
      <c r="R3" s="118"/>
      <c r="S3" s="118"/>
      <c r="T3" s="118"/>
      <c r="U3" s="118"/>
      <c r="V3" s="119"/>
      <c r="W3" s="120"/>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2"/>
      <c r="BC3" s="95" t="s">
        <v>41</v>
      </c>
      <c r="BD3" s="96"/>
      <c r="BE3" s="96"/>
      <c r="BF3" s="96"/>
      <c r="BG3" s="96"/>
      <c r="BH3" s="96"/>
      <c r="BI3" s="96"/>
      <c r="BJ3" s="96"/>
      <c r="BK3" s="97"/>
      <c r="BL3" s="19">
        <f>Instellingen!B6</f>
        <v>3</v>
      </c>
      <c r="BM3" s="120"/>
      <c r="BN3" s="121"/>
    </row>
    <row r="4" spans="1:66" x14ac:dyDescent="0.25">
      <c r="A4" s="95" t="s">
        <v>10</v>
      </c>
      <c r="B4" s="97"/>
      <c r="C4" s="129" t="s">
        <v>32</v>
      </c>
      <c r="D4" s="93"/>
      <c r="E4" s="94"/>
      <c r="F4" s="95" t="s">
        <v>72</v>
      </c>
      <c r="G4" s="96"/>
      <c r="H4" s="96"/>
      <c r="I4" s="96"/>
      <c r="J4" s="96"/>
      <c r="K4" s="96"/>
      <c r="L4" s="96"/>
      <c r="M4" s="96"/>
      <c r="N4" s="97"/>
      <c r="O4" s="92">
        <f>Instellingen!B7</f>
        <v>1</v>
      </c>
      <c r="P4" s="93"/>
      <c r="Q4" s="93"/>
      <c r="R4" s="93"/>
      <c r="S4" s="93"/>
      <c r="T4" s="93"/>
      <c r="U4" s="93"/>
      <c r="V4" s="94"/>
      <c r="W4" s="123"/>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5"/>
      <c r="BC4" s="95"/>
      <c r="BD4" s="96"/>
      <c r="BE4" s="96"/>
      <c r="BF4" s="96"/>
      <c r="BG4" s="96"/>
      <c r="BH4" s="96"/>
      <c r="BI4" s="96"/>
      <c r="BJ4" s="96"/>
      <c r="BK4" s="97"/>
      <c r="BL4" s="19"/>
      <c r="BM4" s="123"/>
      <c r="BN4" s="124"/>
    </row>
    <row r="5" spans="1:66" x14ac:dyDescent="0.25">
      <c r="A5" s="95" t="s">
        <v>11</v>
      </c>
      <c r="B5" s="97"/>
      <c r="C5" s="129"/>
      <c r="D5" s="93"/>
      <c r="E5" s="94"/>
      <c r="F5" s="95" t="s">
        <v>12</v>
      </c>
      <c r="G5" s="96"/>
      <c r="H5" s="96"/>
      <c r="I5" s="96"/>
      <c r="J5" s="96"/>
      <c r="K5" s="96"/>
      <c r="L5" s="96"/>
      <c r="M5" s="96"/>
      <c r="N5" s="97"/>
      <c r="O5" s="92">
        <f>Instellingen!B5</f>
        <v>99</v>
      </c>
      <c r="P5" s="93"/>
      <c r="Q5" s="93"/>
      <c r="R5" s="93"/>
      <c r="S5" s="93"/>
      <c r="T5" s="93"/>
      <c r="U5" s="93"/>
      <c r="V5" s="94"/>
      <c r="W5" s="126"/>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8"/>
      <c r="BC5" s="95" t="s">
        <v>13</v>
      </c>
      <c r="BD5" s="96"/>
      <c r="BE5" s="96"/>
      <c r="BF5" s="96"/>
      <c r="BG5" s="96"/>
      <c r="BH5" s="96"/>
      <c r="BI5" s="96"/>
      <c r="BJ5" s="96"/>
      <c r="BK5" s="97"/>
      <c r="BL5" s="6">
        <v>2</v>
      </c>
      <c r="BM5" s="123"/>
      <c r="BN5" s="124"/>
    </row>
    <row r="6" spans="1:66" ht="12.75" customHeight="1" x14ac:dyDescent="0.25">
      <c r="A6" s="98"/>
      <c r="B6" s="98"/>
      <c r="C6" s="98"/>
      <c r="D6" s="98"/>
      <c r="E6" s="99"/>
      <c r="F6" s="57" t="s">
        <v>14</v>
      </c>
      <c r="G6" s="102" t="str">
        <f>Instellingen!B36</f>
        <v>Barneveld</v>
      </c>
      <c r="H6" s="103"/>
      <c r="I6" s="103"/>
      <c r="J6" s="103"/>
      <c r="K6" s="103"/>
      <c r="L6" s="103"/>
      <c r="M6" s="103"/>
      <c r="N6" s="104"/>
      <c r="O6" s="105" t="str">
        <f>Instellingen!B37</f>
        <v>Lunteren</v>
      </c>
      <c r="P6" s="106"/>
      <c r="Q6" s="106"/>
      <c r="R6" s="106"/>
      <c r="S6" s="106"/>
      <c r="T6" s="106"/>
      <c r="U6" s="106"/>
      <c r="V6" s="107"/>
      <c r="W6" s="108" t="str">
        <f>Instellingen!B38</f>
        <v>Zeewolde</v>
      </c>
      <c r="X6" s="109"/>
      <c r="Y6" s="109"/>
      <c r="Z6" s="109"/>
      <c r="AA6" s="109"/>
      <c r="AB6" s="109"/>
      <c r="AC6" s="109"/>
      <c r="AD6" s="110"/>
      <c r="AE6" s="105">
        <f>Instellingen!B39</f>
        <v>0</v>
      </c>
      <c r="AF6" s="106"/>
      <c r="AG6" s="106"/>
      <c r="AH6" s="106"/>
      <c r="AI6" s="106"/>
      <c r="AJ6" s="106"/>
      <c r="AK6" s="106"/>
      <c r="AL6" s="107"/>
      <c r="AM6" s="108">
        <f>Instellingen!B40</f>
        <v>0</v>
      </c>
      <c r="AN6" s="109"/>
      <c r="AO6" s="109"/>
      <c r="AP6" s="109"/>
      <c r="AQ6" s="109"/>
      <c r="AR6" s="109"/>
      <c r="AS6" s="109"/>
      <c r="AT6" s="110"/>
      <c r="AU6" s="105">
        <f>Instellingen!B41</f>
        <v>0</v>
      </c>
      <c r="AV6" s="106"/>
      <c r="AW6" s="106"/>
      <c r="AX6" s="106"/>
      <c r="AY6" s="106"/>
      <c r="AZ6" s="106"/>
      <c r="BA6" s="106"/>
      <c r="BB6" s="107"/>
      <c r="BC6" s="95" t="s">
        <v>34</v>
      </c>
      <c r="BD6" s="96"/>
      <c r="BE6" s="96"/>
      <c r="BF6" s="96"/>
      <c r="BG6" s="96"/>
      <c r="BH6" s="97"/>
      <c r="BI6" s="35" t="s">
        <v>35</v>
      </c>
      <c r="BJ6" s="56"/>
      <c r="BK6" s="36"/>
      <c r="BL6" s="26">
        <v>204</v>
      </c>
      <c r="BM6" s="123"/>
      <c r="BN6" s="124"/>
    </row>
    <row r="7" spans="1:66" ht="12.75" customHeight="1" x14ac:dyDescent="0.25">
      <c r="A7" s="100"/>
      <c r="B7" s="100"/>
      <c r="C7" s="100"/>
      <c r="D7" s="100"/>
      <c r="E7" s="101"/>
      <c r="F7" s="57" t="s">
        <v>15</v>
      </c>
      <c r="G7" s="111" t="str">
        <f>Instellingen!C36</f>
        <v>9/10 mei</v>
      </c>
      <c r="H7" s="112"/>
      <c r="I7" s="112"/>
      <c r="J7" s="112"/>
      <c r="K7" s="112"/>
      <c r="L7" s="112"/>
      <c r="M7" s="112"/>
      <c r="N7" s="113"/>
      <c r="O7" s="105" t="str">
        <f>Instellingen!C37</f>
        <v>23/24 mei</v>
      </c>
      <c r="P7" s="106"/>
      <c r="Q7" s="106"/>
      <c r="R7" s="106"/>
      <c r="S7" s="106"/>
      <c r="T7" s="106"/>
      <c r="U7" s="106"/>
      <c r="V7" s="107"/>
      <c r="W7" s="108" t="str">
        <f>Instellingen!C38</f>
        <v>13/14 juni</v>
      </c>
      <c r="X7" s="109"/>
      <c r="Y7" s="109"/>
      <c r="Z7" s="109"/>
      <c r="AA7" s="109"/>
      <c r="AB7" s="109"/>
      <c r="AC7" s="109"/>
      <c r="AD7" s="110"/>
      <c r="AE7" s="105" t="str">
        <f>Instellingen!C39</f>
        <v xml:space="preserve"> </v>
      </c>
      <c r="AF7" s="106"/>
      <c r="AG7" s="106"/>
      <c r="AH7" s="106"/>
      <c r="AI7" s="106"/>
      <c r="AJ7" s="106"/>
      <c r="AK7" s="106"/>
      <c r="AL7" s="107"/>
      <c r="AM7" s="108" t="str">
        <f>Instellingen!C40</f>
        <v xml:space="preserve"> </v>
      </c>
      <c r="AN7" s="109"/>
      <c r="AO7" s="109"/>
      <c r="AP7" s="109"/>
      <c r="AQ7" s="109"/>
      <c r="AR7" s="109"/>
      <c r="AS7" s="109"/>
      <c r="AT7" s="110"/>
      <c r="AU7" s="105" t="str">
        <f>Instellingen!C41</f>
        <v xml:space="preserve"> </v>
      </c>
      <c r="AV7" s="106"/>
      <c r="AW7" s="106"/>
      <c r="AX7" s="106"/>
      <c r="AY7" s="106"/>
      <c r="AZ7" s="106"/>
      <c r="BA7" s="106"/>
      <c r="BB7" s="107"/>
      <c r="BC7" s="68" t="s">
        <v>71</v>
      </c>
      <c r="BD7" s="3" t="s">
        <v>71</v>
      </c>
      <c r="BE7" s="8" t="s">
        <v>69</v>
      </c>
      <c r="BF7" s="8" t="s">
        <v>69</v>
      </c>
      <c r="BG7" s="8" t="s">
        <v>69</v>
      </c>
      <c r="BH7" s="8" t="s">
        <v>69</v>
      </c>
      <c r="BI7" s="30" t="s">
        <v>70</v>
      </c>
      <c r="BJ7" s="28" t="s">
        <v>70</v>
      </c>
      <c r="BK7" s="9"/>
      <c r="BL7" s="3"/>
      <c r="BM7" s="126"/>
      <c r="BN7" s="127"/>
    </row>
    <row r="8" spans="1:66" ht="25.5" customHeight="1" x14ac:dyDescent="0.25">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A9" s="1">
        <v>1</v>
      </c>
      <c r="B9" s="1" t="s">
        <v>122</v>
      </c>
      <c r="C9" s="1" t="s">
        <v>275</v>
      </c>
      <c r="D9" s="1" t="s">
        <v>123</v>
      </c>
      <c r="E9" s="1" t="s">
        <v>32</v>
      </c>
      <c r="F9" s="1" t="s">
        <v>124</v>
      </c>
      <c r="G9" s="59">
        <v>1</v>
      </c>
      <c r="H9" s="59">
        <v>228</v>
      </c>
      <c r="I9" s="59">
        <v>0</v>
      </c>
      <c r="J9" s="60">
        <f t="shared" ref="J9:J20" si="0">H9+I9</f>
        <v>228</v>
      </c>
      <c r="K9" s="59">
        <v>7</v>
      </c>
      <c r="L9" s="59">
        <v>7</v>
      </c>
      <c r="M9" s="59">
        <v>1</v>
      </c>
      <c r="N9" s="61">
        <v>1</v>
      </c>
      <c r="Q9" s="62">
        <v>0</v>
      </c>
      <c r="R9" s="63">
        <f t="shared" ref="R9:R20" si="1">P9+Q9</f>
        <v>0</v>
      </c>
      <c r="Z9" s="66">
        <f t="shared" ref="Z9:Z20" si="2">X9+Y9</f>
        <v>0</v>
      </c>
      <c r="BC9">
        <f t="shared" ref="BC9:BC20" si="3">N9+V9+AD9+AL9+AT9+BB9</f>
        <v>1</v>
      </c>
      <c r="BD9">
        <f t="shared" ref="BD9:BD20" si="4">J9+R9+Z9+AH9+AP9+AX9</f>
        <v>228</v>
      </c>
      <c r="BE9" s="31">
        <f>IF($O$4&gt;0,(LARGE(($N9,$V9,$AD9,$AL9,$AT9,$BB9),1)),"0")</f>
        <v>1</v>
      </c>
      <c r="BG9">
        <v>222</v>
      </c>
      <c r="BH9">
        <v>0</v>
      </c>
      <c r="BI9" s="31">
        <f t="shared" ref="BI9:BI20" si="5">BC9-BE9-BF9</f>
        <v>0</v>
      </c>
      <c r="BJ9">
        <f t="shared" ref="BJ9:BJ20" si="6">BD9-BG9-BH9</f>
        <v>6</v>
      </c>
    </row>
    <row r="10" spans="1:66" x14ac:dyDescent="0.25">
      <c r="A10" s="1">
        <v>2</v>
      </c>
      <c r="B10" s="1" t="s">
        <v>125</v>
      </c>
      <c r="C10" s="1" t="s">
        <v>276</v>
      </c>
      <c r="D10" s="1" t="s">
        <v>126</v>
      </c>
      <c r="E10" s="1" t="s">
        <v>32</v>
      </c>
      <c r="F10" s="1" t="s">
        <v>127</v>
      </c>
      <c r="G10" s="59">
        <v>1</v>
      </c>
      <c r="H10" s="59">
        <v>224.5</v>
      </c>
      <c r="I10" s="59">
        <v>0</v>
      </c>
      <c r="J10" s="60">
        <f t="shared" si="0"/>
        <v>224.5</v>
      </c>
      <c r="K10" s="59">
        <v>7</v>
      </c>
      <c r="L10" s="59">
        <v>7</v>
      </c>
      <c r="M10" s="59">
        <v>2</v>
      </c>
      <c r="N10" s="61">
        <v>2</v>
      </c>
      <c r="Q10" s="62">
        <v>0</v>
      </c>
      <c r="R10" s="63">
        <f t="shared" si="1"/>
        <v>0</v>
      </c>
      <c r="Z10" s="66">
        <f t="shared" si="2"/>
        <v>0</v>
      </c>
      <c r="BC10">
        <f t="shared" si="3"/>
        <v>2</v>
      </c>
      <c r="BD10">
        <f t="shared" si="4"/>
        <v>224.5</v>
      </c>
      <c r="BE10" s="31">
        <f>IF($O$4&gt;0,(LARGE(($N10,$V10,$AD10,$AL10,$AT10,$BB10),1)),"0")</f>
        <v>2</v>
      </c>
      <c r="BG10">
        <v>204</v>
      </c>
      <c r="BH10">
        <v>0</v>
      </c>
      <c r="BI10" s="31">
        <f t="shared" si="5"/>
        <v>0</v>
      </c>
      <c r="BJ10">
        <f t="shared" si="6"/>
        <v>20.5</v>
      </c>
    </row>
    <row r="11" spans="1:66" x14ac:dyDescent="0.25">
      <c r="A11" s="1">
        <v>3</v>
      </c>
      <c r="B11" s="1" t="s">
        <v>128</v>
      </c>
      <c r="C11" s="1" t="s">
        <v>277</v>
      </c>
      <c r="D11" s="1" t="s">
        <v>129</v>
      </c>
      <c r="E11" s="1" t="s">
        <v>32</v>
      </c>
      <c r="F11" s="1" t="s">
        <v>130</v>
      </c>
      <c r="G11" s="59">
        <v>1</v>
      </c>
      <c r="H11" s="59">
        <v>224.5</v>
      </c>
      <c r="I11" s="59">
        <v>0</v>
      </c>
      <c r="J11" s="60">
        <f t="shared" si="0"/>
        <v>224.5</v>
      </c>
      <c r="K11" s="59">
        <v>6.5</v>
      </c>
      <c r="L11" s="59">
        <v>7</v>
      </c>
      <c r="M11" s="59">
        <v>3</v>
      </c>
      <c r="N11" s="61">
        <v>3</v>
      </c>
      <c r="Q11" s="62">
        <v>0</v>
      </c>
      <c r="R11" s="63">
        <f t="shared" si="1"/>
        <v>0</v>
      </c>
      <c r="Z11" s="66">
        <f t="shared" si="2"/>
        <v>0</v>
      </c>
      <c r="BC11">
        <f t="shared" si="3"/>
        <v>3</v>
      </c>
      <c r="BD11">
        <f t="shared" si="4"/>
        <v>224.5</v>
      </c>
      <c r="BE11" s="31">
        <f>IF($O$4&gt;0,(LARGE(($N11,$V11,$AD11,$AL11,$AT11,$BB11),1)),"0")</f>
        <v>3</v>
      </c>
      <c r="BG11">
        <v>0</v>
      </c>
      <c r="BH11">
        <v>0</v>
      </c>
      <c r="BI11" s="31">
        <f t="shared" si="5"/>
        <v>0</v>
      </c>
      <c r="BJ11">
        <f t="shared" si="6"/>
        <v>224.5</v>
      </c>
    </row>
    <row r="12" spans="1:66" x14ac:dyDescent="0.25">
      <c r="A12" s="1">
        <v>4</v>
      </c>
      <c r="B12" s="1" t="s">
        <v>131</v>
      </c>
      <c r="C12" s="1" t="s">
        <v>278</v>
      </c>
      <c r="D12" s="1" t="s">
        <v>132</v>
      </c>
      <c r="E12" s="1" t="s">
        <v>32</v>
      </c>
      <c r="F12" s="1" t="s">
        <v>133</v>
      </c>
      <c r="G12" s="59">
        <v>1</v>
      </c>
      <c r="H12" s="59">
        <v>214</v>
      </c>
      <c r="I12" s="59">
        <v>0</v>
      </c>
      <c r="J12" s="60">
        <f t="shared" si="0"/>
        <v>214</v>
      </c>
      <c r="K12" s="59">
        <v>6</v>
      </c>
      <c r="L12" s="59">
        <v>6.5</v>
      </c>
      <c r="M12" s="59">
        <v>4</v>
      </c>
      <c r="N12" s="61">
        <v>4</v>
      </c>
      <c r="Q12" s="62">
        <v>0</v>
      </c>
      <c r="R12" s="63">
        <f t="shared" si="1"/>
        <v>0</v>
      </c>
      <c r="Z12" s="66">
        <f t="shared" si="2"/>
        <v>0</v>
      </c>
      <c r="BC12">
        <f t="shared" si="3"/>
        <v>4</v>
      </c>
      <c r="BD12">
        <f t="shared" si="4"/>
        <v>214</v>
      </c>
      <c r="BE12" s="31">
        <f>IF($O$4&gt;0,(LARGE(($N12,$V12,$AD12,$AL12,$AT12,$BB12),1)),"0")</f>
        <v>4</v>
      </c>
      <c r="BG12">
        <v>213</v>
      </c>
      <c r="BH12">
        <v>0</v>
      </c>
      <c r="BI12" s="31">
        <f t="shared" si="5"/>
        <v>0</v>
      </c>
      <c r="BJ12">
        <f t="shared" si="6"/>
        <v>1</v>
      </c>
    </row>
    <row r="13" spans="1:66" x14ac:dyDescent="0.25">
      <c r="A13" s="1">
        <v>5</v>
      </c>
      <c r="B13" s="1" t="s">
        <v>134</v>
      </c>
      <c r="C13" s="1" t="s">
        <v>279</v>
      </c>
      <c r="D13" s="1" t="s">
        <v>135</v>
      </c>
      <c r="E13" s="1" t="s">
        <v>32</v>
      </c>
      <c r="F13" s="1" t="s">
        <v>136</v>
      </c>
      <c r="G13" s="59">
        <v>1</v>
      </c>
      <c r="H13" s="59">
        <v>213</v>
      </c>
      <c r="I13" s="59">
        <v>0</v>
      </c>
      <c r="J13" s="60">
        <f t="shared" si="0"/>
        <v>213</v>
      </c>
      <c r="K13" s="59">
        <v>6</v>
      </c>
      <c r="L13" s="59">
        <v>6.5</v>
      </c>
      <c r="M13" s="59">
        <v>5</v>
      </c>
      <c r="N13" s="61">
        <v>5</v>
      </c>
      <c r="Q13" s="62">
        <v>0</v>
      </c>
      <c r="R13" s="63">
        <f t="shared" si="1"/>
        <v>0</v>
      </c>
      <c r="Z13" s="66">
        <f t="shared" si="2"/>
        <v>0</v>
      </c>
      <c r="BC13">
        <f t="shared" si="3"/>
        <v>5</v>
      </c>
      <c r="BD13">
        <f t="shared" si="4"/>
        <v>213</v>
      </c>
      <c r="BE13" s="31">
        <f>IF($O$4&gt;0,(LARGE(($N13,$V13,$AD13,$AL13,$AT13,$BB13),1)),"0")</f>
        <v>5</v>
      </c>
      <c r="BG13">
        <v>196</v>
      </c>
      <c r="BH13">
        <v>0</v>
      </c>
      <c r="BI13" s="31">
        <f t="shared" si="5"/>
        <v>0</v>
      </c>
      <c r="BJ13">
        <f t="shared" si="6"/>
        <v>17</v>
      </c>
    </row>
    <row r="14" spans="1:66" x14ac:dyDescent="0.25">
      <c r="A14" s="1">
        <v>6</v>
      </c>
      <c r="B14" s="1" t="s">
        <v>137</v>
      </c>
      <c r="C14" s="1" t="s">
        <v>280</v>
      </c>
      <c r="D14" s="1" t="s">
        <v>138</v>
      </c>
      <c r="E14" s="1" t="s">
        <v>32</v>
      </c>
      <c r="F14" s="1" t="s">
        <v>139</v>
      </c>
      <c r="G14" s="59">
        <v>1</v>
      </c>
      <c r="H14" s="59">
        <v>211.5</v>
      </c>
      <c r="I14" s="59">
        <v>0</v>
      </c>
      <c r="J14" s="60">
        <f t="shared" si="0"/>
        <v>211.5</v>
      </c>
      <c r="K14" s="59">
        <v>6</v>
      </c>
      <c r="L14" s="59">
        <v>6.5</v>
      </c>
      <c r="M14" s="59">
        <v>6</v>
      </c>
      <c r="N14" s="61">
        <v>6</v>
      </c>
      <c r="Q14" s="62">
        <v>0</v>
      </c>
      <c r="R14" s="63">
        <f t="shared" si="1"/>
        <v>0</v>
      </c>
      <c r="Z14" s="66">
        <f t="shared" si="2"/>
        <v>0</v>
      </c>
      <c r="BC14">
        <f t="shared" si="3"/>
        <v>6</v>
      </c>
      <c r="BD14">
        <f t="shared" si="4"/>
        <v>211.5</v>
      </c>
      <c r="BE14" s="31">
        <f>IF($O$4&gt;0,(LARGE(($N14,$V14,$AD14,$AL14,$AT14,$BB14),1)),"0")</f>
        <v>6</v>
      </c>
      <c r="BG14">
        <v>0</v>
      </c>
      <c r="BH14">
        <v>0</v>
      </c>
      <c r="BI14" s="31">
        <f t="shared" si="5"/>
        <v>0</v>
      </c>
      <c r="BJ14">
        <f t="shared" si="6"/>
        <v>211.5</v>
      </c>
    </row>
    <row r="15" spans="1:66" x14ac:dyDescent="0.25">
      <c r="A15" s="1">
        <v>7</v>
      </c>
      <c r="B15" s="1" t="s">
        <v>140</v>
      </c>
      <c r="C15" s="1" t="s">
        <v>281</v>
      </c>
      <c r="D15" s="1" t="s">
        <v>141</v>
      </c>
      <c r="E15" s="1" t="s">
        <v>32</v>
      </c>
      <c r="F15" s="1" t="s">
        <v>142</v>
      </c>
      <c r="G15" s="59">
        <v>1</v>
      </c>
      <c r="H15" s="59">
        <v>207.5</v>
      </c>
      <c r="I15" s="59">
        <v>0</v>
      </c>
      <c r="J15" s="60">
        <f t="shared" si="0"/>
        <v>207.5</v>
      </c>
      <c r="K15" s="59">
        <v>6</v>
      </c>
      <c r="L15" s="59">
        <v>7</v>
      </c>
      <c r="M15" s="59">
        <v>7</v>
      </c>
      <c r="N15" s="61">
        <v>7</v>
      </c>
      <c r="R15" s="63">
        <f t="shared" si="1"/>
        <v>0</v>
      </c>
      <c r="Z15" s="66">
        <f t="shared" si="2"/>
        <v>0</v>
      </c>
      <c r="BC15">
        <f t="shared" si="3"/>
        <v>7</v>
      </c>
      <c r="BD15">
        <f t="shared" si="4"/>
        <v>207.5</v>
      </c>
      <c r="BE15" s="31">
        <f>IF($O$4&gt;0,(LARGE(($N15,$V15,$AD15,$AL15,$AT15,$BB15),1)),"0")</f>
        <v>7</v>
      </c>
      <c r="BG15">
        <v>0</v>
      </c>
      <c r="BH15">
        <v>0</v>
      </c>
      <c r="BI15" s="31">
        <f t="shared" si="5"/>
        <v>0</v>
      </c>
      <c r="BJ15">
        <f t="shared" si="6"/>
        <v>207.5</v>
      </c>
    </row>
    <row r="16" spans="1:66" x14ac:dyDescent="0.25">
      <c r="A16" s="1">
        <v>8</v>
      </c>
      <c r="B16" s="1" t="s">
        <v>143</v>
      </c>
      <c r="C16" s="1" t="s">
        <v>282</v>
      </c>
      <c r="D16" s="1" t="s">
        <v>144</v>
      </c>
      <c r="E16" s="1" t="s">
        <v>32</v>
      </c>
      <c r="F16" s="1" t="s">
        <v>136</v>
      </c>
      <c r="G16" s="59">
        <v>1</v>
      </c>
      <c r="H16" s="59">
        <v>0</v>
      </c>
      <c r="I16" s="59">
        <v>0</v>
      </c>
      <c r="J16" s="60">
        <f t="shared" si="0"/>
        <v>0</v>
      </c>
      <c r="M16" s="59">
        <v>8</v>
      </c>
      <c r="N16" s="61">
        <v>90</v>
      </c>
      <c r="Q16" s="62">
        <v>0</v>
      </c>
      <c r="R16" s="63">
        <f t="shared" si="1"/>
        <v>0</v>
      </c>
      <c r="Z16" s="66">
        <f t="shared" si="2"/>
        <v>0</v>
      </c>
      <c r="BC16">
        <f t="shared" si="3"/>
        <v>90</v>
      </c>
      <c r="BD16">
        <f t="shared" si="4"/>
        <v>0</v>
      </c>
      <c r="BE16" s="31">
        <f>IF($O$4&gt;0,(LARGE(($N16,$V16,$AD16,$AL16,$AT16,$BB16),1)),"0")</f>
        <v>90</v>
      </c>
      <c r="BG16">
        <v>0</v>
      </c>
      <c r="BH16">
        <v>0</v>
      </c>
      <c r="BI16" s="31">
        <f t="shared" si="5"/>
        <v>0</v>
      </c>
      <c r="BJ16">
        <f t="shared" si="6"/>
        <v>0</v>
      </c>
    </row>
    <row r="17" spans="5:62" x14ac:dyDescent="0.25">
      <c r="E17" s="1" t="s">
        <v>32</v>
      </c>
      <c r="I17" s="59">
        <v>0</v>
      </c>
      <c r="J17" s="60">
        <f t="shared" si="0"/>
        <v>0</v>
      </c>
      <c r="Q17" s="62">
        <v>0</v>
      </c>
      <c r="R17" s="63">
        <f t="shared" si="1"/>
        <v>0</v>
      </c>
      <c r="Z17" s="66">
        <f t="shared" si="2"/>
        <v>0</v>
      </c>
      <c r="BC17">
        <f t="shared" si="3"/>
        <v>0</v>
      </c>
      <c r="BD17">
        <f t="shared" si="4"/>
        <v>0</v>
      </c>
      <c r="BE17" s="31" t="e">
        <f>IF($O$4&gt;0,(LARGE(($N17,$V17,$AD17,$AL17,$AT17,$BB17),1)),"0")</f>
        <v>#NUM!</v>
      </c>
      <c r="BG17">
        <v>0</v>
      </c>
      <c r="BH17">
        <v>0</v>
      </c>
      <c r="BI17" s="31" t="e">
        <f t="shared" si="5"/>
        <v>#NUM!</v>
      </c>
      <c r="BJ17">
        <f t="shared" si="6"/>
        <v>0</v>
      </c>
    </row>
    <row r="18" spans="5:62" x14ac:dyDescent="0.25">
      <c r="E18" s="1" t="s">
        <v>32</v>
      </c>
      <c r="I18" s="59">
        <v>0</v>
      </c>
      <c r="J18" s="60">
        <f t="shared" si="0"/>
        <v>0</v>
      </c>
      <c r="Q18" s="62">
        <v>0</v>
      </c>
      <c r="R18" s="63">
        <f t="shared" si="1"/>
        <v>0</v>
      </c>
      <c r="Z18" s="66">
        <f t="shared" si="2"/>
        <v>0</v>
      </c>
      <c r="BC18">
        <f t="shared" si="3"/>
        <v>0</v>
      </c>
      <c r="BD18">
        <f t="shared" si="4"/>
        <v>0</v>
      </c>
      <c r="BE18" s="31" t="e">
        <f>IF($O$4&gt;0,(LARGE(($N18,$V18,$AD18,$AL18,$AT18,$BB18),1)),"0")</f>
        <v>#NUM!</v>
      </c>
      <c r="BG18">
        <v>0</v>
      </c>
      <c r="BH18">
        <v>0</v>
      </c>
      <c r="BI18" s="31" t="e">
        <f t="shared" si="5"/>
        <v>#NUM!</v>
      </c>
      <c r="BJ18">
        <f t="shared" si="6"/>
        <v>0</v>
      </c>
    </row>
    <row r="19" spans="5:62" x14ac:dyDescent="0.25">
      <c r="E19" s="1" t="s">
        <v>32</v>
      </c>
      <c r="I19" s="59">
        <v>0</v>
      </c>
      <c r="J19" s="60">
        <f t="shared" si="0"/>
        <v>0</v>
      </c>
      <c r="R19" s="63">
        <f t="shared" si="1"/>
        <v>0</v>
      </c>
      <c r="Z19" s="66">
        <f t="shared" si="2"/>
        <v>0</v>
      </c>
      <c r="BC19">
        <f t="shared" si="3"/>
        <v>0</v>
      </c>
      <c r="BD19">
        <f t="shared" si="4"/>
        <v>0</v>
      </c>
      <c r="BE19" s="31" t="e">
        <f>IF($O$4&gt;0,(LARGE(($N19,$V19,$AD19,$AL19,$AT19,$BB19),1)),"0")</f>
        <v>#NUM!</v>
      </c>
      <c r="BG19">
        <v>0</v>
      </c>
      <c r="BH19">
        <v>0</v>
      </c>
      <c r="BI19" s="31" t="e">
        <f t="shared" si="5"/>
        <v>#NUM!</v>
      </c>
      <c r="BJ19">
        <f t="shared" si="6"/>
        <v>0</v>
      </c>
    </row>
    <row r="20" spans="5:62" x14ac:dyDescent="0.25">
      <c r="E20" s="1" t="s">
        <v>32</v>
      </c>
      <c r="J20" s="60">
        <f t="shared" si="0"/>
        <v>0</v>
      </c>
      <c r="Q20" s="62">
        <v>0</v>
      </c>
      <c r="R20" s="63">
        <f t="shared" si="1"/>
        <v>0</v>
      </c>
      <c r="Z20" s="66">
        <f t="shared" si="2"/>
        <v>0</v>
      </c>
      <c r="BC20">
        <f t="shared" si="3"/>
        <v>0</v>
      </c>
      <c r="BD20">
        <f t="shared" si="4"/>
        <v>0</v>
      </c>
      <c r="BE20" s="31" t="e">
        <f>IF($O$4&gt;0,(LARGE(($N20,$V20,$AD20,$AL20,$AT20,$BB20),1)),"0")</f>
        <v>#NUM!</v>
      </c>
      <c r="BG20">
        <v>0</v>
      </c>
      <c r="BH20">
        <v>0</v>
      </c>
      <c r="BI20" s="31" t="e">
        <f t="shared" si="5"/>
        <v>#NUM!</v>
      </c>
      <c r="BJ20">
        <f t="shared" si="6"/>
        <v>0</v>
      </c>
    </row>
  </sheetData>
  <sheetProtection sheet="1" objects="1" scenarios="1"/>
  <sortState xmlns:xlrd2="http://schemas.microsoft.com/office/spreadsheetml/2017/richdata2" ref="A9:BN20">
    <sortCondition ref="G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436 AV9:AW65436 P9:Q65436 X9:Y65436 AF9:AG65436 AN9:AO65436">
    <cfRule type="cellIs" dxfId="2" priority="1" stopIfTrue="1" operator="greaterThanOrEqual">
      <formula>$BL$6</formula>
    </cfRule>
  </conditionalFormatting>
  <dataValidations count="9">
    <dataValidation type="list" allowBlank="1" showInputMessage="1" showErrorMessage="1" sqref="BM1:BM2 BM9:BM65436" xr:uid="{00000000-0002-0000-0900-000000000000}">
      <formula1>"ja,nee"</formula1>
    </dataValidation>
    <dataValidation operator="lessThanOrEqual" allowBlank="1" showInputMessage="1" showErrorMessage="1" sqref="J8:J20 AH8 AP8 AX8 R8:R20 J1:J2 R1:R2 AX1:AX2 AP1:AP2 AH1:AH2 Z1:Z2 BC1:BK8 BL1:BL4 BL7:BL8 BC9:BE20 Z8:Z20 BI9:BJ20" xr:uid="{00000000-0002-0000-0900-000001000000}"/>
    <dataValidation type="decimal" allowBlank="1" showInputMessage="1" showErrorMessage="1" sqref="H1:I2 P1:Q2 AV1:AW2 AN1:AO2 AF1:AG2 X1:Y2 H8:I65436 X8:Y65436 P8:Q65436 AF8:AG65436 AN8:AO65436 AV8:AW65436" xr:uid="{00000000-0002-0000-0900-000002000000}">
      <formula1>0</formula1>
      <formula2>400</formula2>
    </dataValidation>
    <dataValidation type="decimal" allowBlank="1" showInputMessage="1" showErrorMessage="1" sqref="K1:L2 S1:T2 AY1:AZ2 AQ1:AR2 AI1:AJ2 AA1:AB2 K8:L65436 AA8:AB65436 S8:T65436 AI8:AJ65436 AQ8:AR65436 AY8:AZ65436" xr:uid="{00000000-0002-0000-0900-000003000000}">
      <formula1>0</formula1>
      <formula2>99</formula2>
    </dataValidation>
    <dataValidation type="whole" allowBlank="1" showInputMessage="1" showErrorMessage="1" sqref="M1:N2 U1:V2 BA1:BB2 AS1:AT2 AK1:AL2 AC1:AD2 M8:N65436 AC8:AD65436 U8:V65436 AK8:AL65436 AS8:AT65436 BA8:BB65436" xr:uid="{00000000-0002-0000-0900-000004000000}">
      <formula1>0</formula1>
      <formula2>999</formula2>
    </dataValidation>
    <dataValidation type="whole" operator="lessThanOrEqual" allowBlank="1" showInputMessage="1" showErrorMessage="1" sqref="BL6" xr:uid="{00000000-0002-0000-0900-000005000000}">
      <formula1>400</formula1>
    </dataValidation>
    <dataValidation type="whole" operator="lessThanOrEqual" allowBlank="1" showInputMessage="1" showErrorMessage="1" sqref="BL5" xr:uid="{00000000-0002-0000-0900-000006000000}">
      <formula1>99</formula1>
    </dataValidation>
    <dataValidation type="whole" allowBlank="1" showInputMessage="1" showErrorMessage="1" sqref="O3:V3" xr:uid="{00000000-0002-0000-0900-000007000000}">
      <formula1>0</formula1>
      <formula2>99</formula2>
    </dataValidation>
    <dataValidation type="decimal" operator="lessThanOrEqual" allowBlank="1" showInputMessage="1" showErrorMessage="1" sqref="BK9:BL20 J21:J65436 R21:R65436 AH9:AH65436 AP9:AP65436 AX9:AX65436 Z21:Z65436 BC21:BL65436 BG9:BH20" xr:uid="{00000000-0002-0000-0900-000008000000}">
      <formula1>100</formula1>
    </dataValidation>
  </dataValidations>
  <printOptions verticalCentered="1" headings="1" gridLines="1"/>
  <pageMargins left="0" right="0" top="0.98425196850393704" bottom="0.98425196850393704" header="0.11811023622047245" footer="0.51181102362204722"/>
  <pageSetup paperSize="9" scale="8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3105"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303106"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303107"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303108"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303109"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303110"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303111"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303112"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303113"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303114" r:id="rId13" name="Button 10">
              <controlPr defaultSize="0" print="0" autoFill="0" autoPict="0" macro="[0]!Sort_Pl_Punten_4">
                <anchor moveWithCells="1" sizeWithCells="1">
                  <from>
                    <xdr:col>37</xdr:col>
                    <xdr:colOff>15240</xdr:colOff>
                    <xdr:row>7</xdr:row>
                    <xdr:rowOff>0</xdr:rowOff>
                  </from>
                  <to>
                    <xdr:col>37</xdr:col>
                    <xdr:colOff>190500</xdr:colOff>
                    <xdr:row>7</xdr:row>
                    <xdr:rowOff>251460</xdr:rowOff>
                  </to>
                </anchor>
              </controlPr>
            </control>
          </mc:Choice>
        </mc:AlternateContent>
        <mc:AlternateContent xmlns:mc="http://schemas.openxmlformats.org/markup-compatibility/2006">
          <mc:Choice Requires="x14">
            <control shapeId="303115" r:id="rId14" name="Button 11">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303116" r:id="rId15" name="Button 12">
              <controlPr defaultSize="0" print="0" autoFill="0" autoPict="0" macro="[0]!Sort_Totaal_Punten">
                <anchor moveWithCells="1" sizeWithCells="1">
                  <from>
                    <xdr:col>61</xdr:col>
                    <xdr:colOff>0</xdr:colOff>
                    <xdr:row>7</xdr:row>
                    <xdr:rowOff>22860</xdr:rowOff>
                  </from>
                  <to>
                    <xdr:col>61</xdr:col>
                    <xdr:colOff>0</xdr:colOff>
                    <xdr:row>8</xdr:row>
                    <xdr:rowOff>0</xdr:rowOff>
                  </to>
                </anchor>
              </controlPr>
            </control>
          </mc:Choice>
        </mc:AlternateContent>
        <mc:AlternateContent xmlns:mc="http://schemas.openxmlformats.org/markup-compatibility/2006">
          <mc:Choice Requires="x14">
            <control shapeId="303117" r:id="rId16" name="Button 13">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303118" r:id="rId17" name="Button 14">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303119" r:id="rId18" name="Button 15">
              <controlPr defaultSize="0" print="0" autoFill="0" autoPict="0" macro="[0]!Sort_Pl_Punten_5">
                <anchor moveWithCells="1" sizeWithCells="1">
                  <from>
                    <xdr:col>45</xdr:col>
                    <xdr:colOff>7620</xdr:colOff>
                    <xdr:row>7</xdr:row>
                    <xdr:rowOff>7620</xdr:rowOff>
                  </from>
                  <to>
                    <xdr:col>45</xdr:col>
                    <xdr:colOff>198120</xdr:colOff>
                    <xdr:row>8</xdr:row>
                    <xdr:rowOff>0</xdr:rowOff>
                  </to>
                </anchor>
              </controlPr>
            </control>
          </mc:Choice>
        </mc:AlternateContent>
        <mc:AlternateContent xmlns:mc="http://schemas.openxmlformats.org/markup-compatibility/2006">
          <mc:Choice Requires="x14">
            <control shapeId="303120" r:id="rId19" name="Button 16">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303121" r:id="rId20" name="Button 17">
              <controlPr defaultSize="0" print="0" autoFill="0" autoPict="0" macro="[0]!Sort_Pl_Punten_6">
                <anchor moveWithCells="1" sizeWithCells="1">
                  <from>
                    <xdr:col>53</xdr:col>
                    <xdr:colOff>15240</xdr:colOff>
                    <xdr:row>7</xdr:row>
                    <xdr:rowOff>7620</xdr:rowOff>
                  </from>
                  <to>
                    <xdr:col>53</xdr:col>
                    <xdr:colOff>198120</xdr:colOff>
                    <xdr:row>8</xdr:row>
                    <xdr:rowOff>0</xdr:rowOff>
                  </to>
                </anchor>
              </controlPr>
            </control>
          </mc:Choice>
        </mc:AlternateContent>
        <mc:AlternateContent xmlns:mc="http://schemas.openxmlformats.org/markup-compatibility/2006">
          <mc:Choice Requires="x14">
            <control shapeId="303122" r:id="rId21" name="Button 18">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303123" r:id="rId22" name="Button 19">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303124" r:id="rId23" name="Button 20">
              <controlPr defaultSize="0" print="0" autoFill="0" autoPict="0" macro="[0]!Verberg_Ex_Aequo_3">
                <anchor moveWithCells="1" sizeWithCells="1">
                  <from>
                    <xdr:col>26</xdr:col>
                    <xdr:colOff>38100</xdr:colOff>
                    <xdr:row>7</xdr:row>
                    <xdr:rowOff>7620</xdr:rowOff>
                  </from>
                  <to>
                    <xdr:col>27</xdr:col>
                    <xdr:colOff>175260</xdr:colOff>
                    <xdr:row>7</xdr:row>
                    <xdr:rowOff>243840</xdr:rowOff>
                  </to>
                </anchor>
              </controlPr>
            </control>
          </mc:Choice>
        </mc:AlternateContent>
        <mc:AlternateContent xmlns:mc="http://schemas.openxmlformats.org/markup-compatibility/2006">
          <mc:Choice Requires="x14">
            <control shapeId="303125" r:id="rId24" name="Button 21">
              <controlPr defaultSize="0" print="0" autoFill="0" autoPict="0" macro="[0]!Verberg_Ex_Aequo_4">
                <anchor moveWithCells="1" sizeWithCells="1">
                  <from>
                    <xdr:col>30</xdr:col>
                    <xdr:colOff>0</xdr:colOff>
                    <xdr:row>7</xdr:row>
                    <xdr:rowOff>0</xdr:rowOff>
                  </from>
                  <to>
                    <xdr:col>35</xdr:col>
                    <xdr:colOff>160020</xdr:colOff>
                    <xdr:row>7</xdr:row>
                    <xdr:rowOff>251460</xdr:rowOff>
                  </to>
                </anchor>
              </controlPr>
            </control>
          </mc:Choice>
        </mc:AlternateContent>
        <mc:AlternateContent xmlns:mc="http://schemas.openxmlformats.org/markup-compatibility/2006">
          <mc:Choice Requires="x14">
            <control shapeId="303126"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303127" r:id="rId26" name="Button 23">
              <controlPr defaultSize="0" print="0" autoFill="0" autoPict="0" macro="[0]!Verberg_Ex_Aequo_6">
                <anchor moveWithCells="1" sizeWithCells="1">
                  <from>
                    <xdr:col>46</xdr:col>
                    <xdr:colOff>0</xdr:colOff>
                    <xdr:row>7</xdr:row>
                    <xdr:rowOff>0</xdr:rowOff>
                  </from>
                  <to>
                    <xdr:col>46</xdr:col>
                    <xdr:colOff>0</xdr:colOff>
                    <xdr:row>7</xdr:row>
                    <xdr:rowOff>251460</xdr:rowOff>
                  </to>
                </anchor>
              </controlPr>
            </control>
          </mc:Choice>
        </mc:AlternateContent>
        <mc:AlternateContent xmlns:mc="http://schemas.openxmlformats.org/markup-compatibility/2006">
          <mc:Choice Requires="x14">
            <control shapeId="303128" r:id="rId27" name="Button 24">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303129" r:id="rId28" name="Button 25">
              <controlPr defaultSize="0" print="0" autoFill="0" autoPict="0" macro="[0]!Verberg_Ex_Aequo_5">
                <anchor moveWithCells="1" sizeWithCells="1">
                  <from>
                    <xdr:col>38</xdr:col>
                    <xdr:colOff>0</xdr:colOff>
                    <xdr:row>7</xdr:row>
                    <xdr:rowOff>0</xdr:rowOff>
                  </from>
                  <to>
                    <xdr:col>43</xdr:col>
                    <xdr:colOff>160020</xdr:colOff>
                    <xdr:row>7</xdr:row>
                    <xdr:rowOff>251460</xdr:rowOff>
                  </to>
                </anchor>
              </controlPr>
            </control>
          </mc:Choice>
        </mc:AlternateContent>
        <mc:AlternateContent xmlns:mc="http://schemas.openxmlformats.org/markup-compatibility/2006">
          <mc:Choice Requires="x14">
            <control shapeId="303130" r:id="rId29" name="Button 26">
              <controlPr defaultSize="0" print="0" autoFill="0" autoPict="0" macro="[0]!Verberg_Ex_Aequo_6">
                <anchor moveWithCells="1" sizeWithCells="1">
                  <from>
                    <xdr:col>46</xdr:col>
                    <xdr:colOff>0</xdr:colOff>
                    <xdr:row>7</xdr:row>
                    <xdr:rowOff>0</xdr:rowOff>
                  </from>
                  <to>
                    <xdr:col>51</xdr:col>
                    <xdr:colOff>160020</xdr:colOff>
                    <xdr:row>7</xdr:row>
                    <xdr:rowOff>251460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84"/>
  <dimension ref="A1:BN16"/>
  <sheetViews>
    <sheetView workbookViewId="0">
      <pane xSplit="5" ySplit="8" topLeftCell="F9" activePane="bottomRight" state="frozen"/>
      <selection activeCell="C5" sqref="C5:E5"/>
      <selection pane="topRight" activeCell="C5" sqref="C5:E5"/>
      <selection pane="bottomLeft" activeCell="C5" sqref="C5:E5"/>
      <selection pane="bottomRight" activeCell="B9" sqref="B9"/>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hidden="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4" t="s">
        <v>8</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6"/>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5" t="s">
        <v>9</v>
      </c>
      <c r="B3" s="97"/>
      <c r="C3" s="92" t="str">
        <f>Instellingen!B3</f>
        <v>Regio West Veluwe</v>
      </c>
      <c r="D3" s="93"/>
      <c r="E3" s="94"/>
      <c r="F3" s="95" t="s">
        <v>43</v>
      </c>
      <c r="G3" s="96"/>
      <c r="H3" s="96"/>
      <c r="I3" s="96"/>
      <c r="J3" s="96"/>
      <c r="K3" s="96"/>
      <c r="L3" s="96"/>
      <c r="M3" s="96"/>
      <c r="N3" s="97"/>
      <c r="O3" s="117">
        <v>3</v>
      </c>
      <c r="P3" s="118"/>
      <c r="Q3" s="118"/>
      <c r="R3" s="118"/>
      <c r="S3" s="118"/>
      <c r="T3" s="118"/>
      <c r="U3" s="118"/>
      <c r="V3" s="119"/>
      <c r="W3" s="120"/>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2"/>
      <c r="BC3" s="95" t="s">
        <v>41</v>
      </c>
      <c r="BD3" s="96"/>
      <c r="BE3" s="96"/>
      <c r="BF3" s="96"/>
      <c r="BG3" s="96"/>
      <c r="BH3" s="96"/>
      <c r="BI3" s="96"/>
      <c r="BJ3" s="96"/>
      <c r="BK3" s="97"/>
      <c r="BL3" s="19">
        <f>Instellingen!B6</f>
        <v>3</v>
      </c>
      <c r="BM3" s="120"/>
      <c r="BN3" s="121"/>
    </row>
    <row r="4" spans="1:66" x14ac:dyDescent="0.25">
      <c r="A4" s="95" t="s">
        <v>10</v>
      </c>
      <c r="B4" s="97"/>
      <c r="C4" s="129" t="s">
        <v>33</v>
      </c>
      <c r="D4" s="93"/>
      <c r="E4" s="94"/>
      <c r="F4" s="95" t="s">
        <v>72</v>
      </c>
      <c r="G4" s="96"/>
      <c r="H4" s="96"/>
      <c r="I4" s="96"/>
      <c r="J4" s="96"/>
      <c r="K4" s="96"/>
      <c r="L4" s="96"/>
      <c r="M4" s="96"/>
      <c r="N4" s="97"/>
      <c r="O4" s="92">
        <f>Instellingen!B7</f>
        <v>1</v>
      </c>
      <c r="P4" s="93"/>
      <c r="Q4" s="93"/>
      <c r="R4" s="93"/>
      <c r="S4" s="93"/>
      <c r="T4" s="93"/>
      <c r="U4" s="93"/>
      <c r="V4" s="94"/>
      <c r="W4" s="123"/>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5"/>
      <c r="BC4" s="95"/>
      <c r="BD4" s="96"/>
      <c r="BE4" s="96"/>
      <c r="BF4" s="96"/>
      <c r="BG4" s="96"/>
      <c r="BH4" s="96"/>
      <c r="BI4" s="96"/>
      <c r="BJ4" s="96"/>
      <c r="BK4" s="97"/>
      <c r="BL4" s="19"/>
      <c r="BM4" s="123"/>
      <c r="BN4" s="124"/>
    </row>
    <row r="5" spans="1:66" x14ac:dyDescent="0.25">
      <c r="A5" s="95" t="s">
        <v>11</v>
      </c>
      <c r="B5" s="97"/>
      <c r="C5" s="129"/>
      <c r="D5" s="93"/>
      <c r="E5" s="94"/>
      <c r="F5" s="95" t="s">
        <v>12</v>
      </c>
      <c r="G5" s="96"/>
      <c r="H5" s="96"/>
      <c r="I5" s="96"/>
      <c r="J5" s="96"/>
      <c r="K5" s="96"/>
      <c r="L5" s="96"/>
      <c r="M5" s="96"/>
      <c r="N5" s="97"/>
      <c r="O5" s="92">
        <f>Instellingen!B5</f>
        <v>99</v>
      </c>
      <c r="P5" s="93"/>
      <c r="Q5" s="93"/>
      <c r="R5" s="93"/>
      <c r="S5" s="93"/>
      <c r="T5" s="93"/>
      <c r="U5" s="93"/>
      <c r="V5" s="94"/>
      <c r="W5" s="126"/>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8"/>
      <c r="BC5" s="95" t="s">
        <v>13</v>
      </c>
      <c r="BD5" s="96"/>
      <c r="BE5" s="96"/>
      <c r="BF5" s="96"/>
      <c r="BG5" s="96"/>
      <c r="BH5" s="96"/>
      <c r="BI5" s="96"/>
      <c r="BJ5" s="96"/>
      <c r="BK5" s="97"/>
      <c r="BL5" s="6">
        <v>2</v>
      </c>
      <c r="BM5" s="123"/>
      <c r="BN5" s="124"/>
    </row>
    <row r="6" spans="1:66" ht="12.75" customHeight="1" x14ac:dyDescent="0.25">
      <c r="A6" s="98"/>
      <c r="B6" s="98"/>
      <c r="C6" s="98"/>
      <c r="D6" s="98"/>
      <c r="E6" s="99"/>
      <c r="F6" s="57" t="s">
        <v>14</v>
      </c>
      <c r="G6" s="102" t="str">
        <f>Instellingen!B36</f>
        <v>Barneveld</v>
      </c>
      <c r="H6" s="103"/>
      <c r="I6" s="103"/>
      <c r="J6" s="103"/>
      <c r="K6" s="103"/>
      <c r="L6" s="103"/>
      <c r="M6" s="103"/>
      <c r="N6" s="104"/>
      <c r="O6" s="105" t="str">
        <f>Instellingen!B37</f>
        <v>Lunteren</v>
      </c>
      <c r="P6" s="106"/>
      <c r="Q6" s="106"/>
      <c r="R6" s="106"/>
      <c r="S6" s="106"/>
      <c r="T6" s="106"/>
      <c r="U6" s="106"/>
      <c r="V6" s="107"/>
      <c r="W6" s="108" t="str">
        <f>Instellingen!B38</f>
        <v>Zeewolde</v>
      </c>
      <c r="X6" s="109"/>
      <c r="Y6" s="109"/>
      <c r="Z6" s="109"/>
      <c r="AA6" s="109"/>
      <c r="AB6" s="109"/>
      <c r="AC6" s="109"/>
      <c r="AD6" s="110"/>
      <c r="AE6" s="105">
        <f>Instellingen!B39</f>
        <v>0</v>
      </c>
      <c r="AF6" s="106"/>
      <c r="AG6" s="106"/>
      <c r="AH6" s="106"/>
      <c r="AI6" s="106"/>
      <c r="AJ6" s="106"/>
      <c r="AK6" s="106"/>
      <c r="AL6" s="107"/>
      <c r="AM6" s="108">
        <f>Instellingen!B40</f>
        <v>0</v>
      </c>
      <c r="AN6" s="109"/>
      <c r="AO6" s="109"/>
      <c r="AP6" s="109"/>
      <c r="AQ6" s="109"/>
      <c r="AR6" s="109"/>
      <c r="AS6" s="109"/>
      <c r="AT6" s="110"/>
      <c r="AU6" s="105">
        <f>Instellingen!B41</f>
        <v>0</v>
      </c>
      <c r="AV6" s="106"/>
      <c r="AW6" s="106"/>
      <c r="AX6" s="106"/>
      <c r="AY6" s="106"/>
      <c r="AZ6" s="106"/>
      <c r="BA6" s="106"/>
      <c r="BB6" s="107"/>
      <c r="BC6" s="95" t="s">
        <v>34</v>
      </c>
      <c r="BD6" s="96"/>
      <c r="BE6" s="96"/>
      <c r="BF6" s="96"/>
      <c r="BG6" s="96"/>
      <c r="BH6" s="97"/>
      <c r="BI6" s="35" t="s">
        <v>35</v>
      </c>
      <c r="BJ6" s="56"/>
      <c r="BK6" s="36"/>
      <c r="BL6" s="26">
        <v>204</v>
      </c>
      <c r="BM6" s="123"/>
      <c r="BN6" s="124"/>
    </row>
    <row r="7" spans="1:66" ht="12.75" customHeight="1" x14ac:dyDescent="0.25">
      <c r="A7" s="100"/>
      <c r="B7" s="100"/>
      <c r="C7" s="100"/>
      <c r="D7" s="100"/>
      <c r="E7" s="101"/>
      <c r="F7" s="57" t="s">
        <v>15</v>
      </c>
      <c r="G7" s="111" t="str">
        <f>Instellingen!C36</f>
        <v>9/10 mei</v>
      </c>
      <c r="H7" s="112"/>
      <c r="I7" s="112"/>
      <c r="J7" s="112"/>
      <c r="K7" s="112"/>
      <c r="L7" s="112"/>
      <c r="M7" s="112"/>
      <c r="N7" s="113"/>
      <c r="O7" s="105" t="str">
        <f>Instellingen!C37</f>
        <v>23/24 mei</v>
      </c>
      <c r="P7" s="106"/>
      <c r="Q7" s="106"/>
      <c r="R7" s="106"/>
      <c r="S7" s="106"/>
      <c r="T7" s="106"/>
      <c r="U7" s="106"/>
      <c r="V7" s="107"/>
      <c r="W7" s="108" t="str">
        <f>Instellingen!C38</f>
        <v>13/14 juni</v>
      </c>
      <c r="X7" s="109"/>
      <c r="Y7" s="109"/>
      <c r="Z7" s="109"/>
      <c r="AA7" s="109"/>
      <c r="AB7" s="109"/>
      <c r="AC7" s="109"/>
      <c r="AD7" s="110"/>
      <c r="AE7" s="105" t="str">
        <f>Instellingen!C39</f>
        <v xml:space="preserve"> </v>
      </c>
      <c r="AF7" s="106"/>
      <c r="AG7" s="106"/>
      <c r="AH7" s="106"/>
      <c r="AI7" s="106"/>
      <c r="AJ7" s="106"/>
      <c r="AK7" s="106"/>
      <c r="AL7" s="107"/>
      <c r="AM7" s="108" t="str">
        <f>Instellingen!C40</f>
        <v xml:space="preserve"> </v>
      </c>
      <c r="AN7" s="109"/>
      <c r="AO7" s="109"/>
      <c r="AP7" s="109"/>
      <c r="AQ7" s="109"/>
      <c r="AR7" s="109"/>
      <c r="AS7" s="109"/>
      <c r="AT7" s="110"/>
      <c r="AU7" s="105" t="str">
        <f>Instellingen!C41</f>
        <v xml:space="preserve"> </v>
      </c>
      <c r="AV7" s="106"/>
      <c r="AW7" s="106"/>
      <c r="AX7" s="106"/>
      <c r="AY7" s="106"/>
      <c r="AZ7" s="106"/>
      <c r="BA7" s="106"/>
      <c r="BB7" s="107"/>
      <c r="BC7" s="68" t="s">
        <v>71</v>
      </c>
      <c r="BD7" s="3" t="s">
        <v>71</v>
      </c>
      <c r="BE7" s="8" t="s">
        <v>69</v>
      </c>
      <c r="BF7" s="8" t="s">
        <v>69</v>
      </c>
      <c r="BG7" s="8" t="s">
        <v>69</v>
      </c>
      <c r="BH7" s="8" t="s">
        <v>69</v>
      </c>
      <c r="BI7" s="30" t="s">
        <v>70</v>
      </c>
      <c r="BJ7" s="28" t="s">
        <v>70</v>
      </c>
      <c r="BK7" s="9"/>
      <c r="BL7" s="3"/>
      <c r="BM7" s="126"/>
      <c r="BN7" s="127"/>
    </row>
    <row r="8" spans="1:66" ht="25.5" customHeight="1" x14ac:dyDescent="0.25">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A9" s="1">
        <v>1</v>
      </c>
      <c r="B9" s="1" t="s">
        <v>145</v>
      </c>
      <c r="C9" s="1" t="s">
        <v>277</v>
      </c>
      <c r="D9" s="1" t="s">
        <v>146</v>
      </c>
      <c r="E9" s="1" t="s">
        <v>33</v>
      </c>
      <c r="F9" s="1" t="s">
        <v>130</v>
      </c>
      <c r="G9" s="59">
        <v>1</v>
      </c>
      <c r="H9" s="59">
        <v>240</v>
      </c>
      <c r="I9" s="59">
        <v>0</v>
      </c>
      <c r="J9" s="60">
        <f t="shared" ref="J9:J16" si="0">H9+I9</f>
        <v>240</v>
      </c>
      <c r="K9" s="59">
        <v>6.5</v>
      </c>
      <c r="L9" s="59">
        <v>7.5</v>
      </c>
      <c r="M9" s="59">
        <v>1</v>
      </c>
      <c r="N9" s="61">
        <v>1</v>
      </c>
      <c r="Q9" s="62">
        <v>0</v>
      </c>
      <c r="R9" s="63">
        <f t="shared" ref="R9:R16" si="1">P9+Q9</f>
        <v>0</v>
      </c>
      <c r="Z9" s="66">
        <f t="shared" ref="Z9:Z16" si="2">X9+Y9</f>
        <v>0</v>
      </c>
      <c r="BC9">
        <f t="shared" ref="BC9:BC16" si="3">N9+V9+AD9+AL9+AT9+BB9</f>
        <v>1</v>
      </c>
      <c r="BD9">
        <f t="shared" ref="BD9:BD16" si="4">J9+R9+Z9+AH9+AP9+AX9</f>
        <v>240</v>
      </c>
      <c r="BE9" s="31">
        <f>IF($O$4&gt;0,(LARGE(($N9,$V9,$AD9,$AL9,$AT9,$BB9),1)),"0")</f>
        <v>1</v>
      </c>
      <c r="BG9">
        <v>0</v>
      </c>
      <c r="BH9">
        <v>0</v>
      </c>
      <c r="BI9" s="31">
        <f t="shared" ref="BI9:BI16" si="5">BC9-BE9-BF9</f>
        <v>0</v>
      </c>
      <c r="BJ9">
        <f t="shared" ref="BJ9:BJ16" si="6">BD9-BG9-BH9</f>
        <v>240</v>
      </c>
    </row>
    <row r="10" spans="1:66" x14ac:dyDescent="0.25">
      <c r="A10" s="1">
        <v>2</v>
      </c>
      <c r="B10" s="1" t="s">
        <v>147</v>
      </c>
      <c r="C10" s="1" t="s">
        <v>283</v>
      </c>
      <c r="D10" s="1" t="s">
        <v>148</v>
      </c>
      <c r="E10" s="1" t="s">
        <v>33</v>
      </c>
      <c r="F10" s="1" t="s">
        <v>149</v>
      </c>
      <c r="G10" s="59">
        <v>1</v>
      </c>
      <c r="H10" s="59">
        <v>227</v>
      </c>
      <c r="I10" s="59">
        <v>0</v>
      </c>
      <c r="J10" s="60">
        <f t="shared" si="0"/>
        <v>227</v>
      </c>
      <c r="K10" s="59">
        <v>7</v>
      </c>
      <c r="L10" s="59">
        <v>7</v>
      </c>
      <c r="M10" s="59">
        <v>2</v>
      </c>
      <c r="N10" s="61">
        <v>2</v>
      </c>
      <c r="Q10" s="62">
        <v>0</v>
      </c>
      <c r="R10" s="63">
        <f t="shared" si="1"/>
        <v>0</v>
      </c>
      <c r="Z10" s="66">
        <f t="shared" si="2"/>
        <v>0</v>
      </c>
      <c r="BC10">
        <f t="shared" si="3"/>
        <v>2</v>
      </c>
      <c r="BD10">
        <f t="shared" si="4"/>
        <v>227</v>
      </c>
      <c r="BE10" s="31">
        <f>IF($O$4&gt;0,(LARGE(($N10,$V10,$AD10,$AL10,$AT10,$BB10),1)),"0")</f>
        <v>2</v>
      </c>
      <c r="BG10">
        <v>240</v>
      </c>
      <c r="BH10">
        <v>0</v>
      </c>
      <c r="BI10" s="31">
        <f t="shared" si="5"/>
        <v>0</v>
      </c>
      <c r="BJ10">
        <f t="shared" si="6"/>
        <v>-13</v>
      </c>
    </row>
    <row r="11" spans="1:66" x14ac:dyDescent="0.25">
      <c r="A11" s="1">
        <v>3</v>
      </c>
      <c r="B11" s="1" t="s">
        <v>150</v>
      </c>
      <c r="C11" s="1" t="s">
        <v>284</v>
      </c>
      <c r="D11" s="1" t="s">
        <v>151</v>
      </c>
      <c r="E11" s="1" t="s">
        <v>33</v>
      </c>
      <c r="F11" s="1" t="s">
        <v>152</v>
      </c>
      <c r="G11" s="59">
        <v>1</v>
      </c>
      <c r="H11" s="59">
        <v>207</v>
      </c>
      <c r="I11" s="59">
        <v>0</v>
      </c>
      <c r="J11" s="60">
        <f t="shared" si="0"/>
        <v>207</v>
      </c>
      <c r="K11" s="59">
        <v>6</v>
      </c>
      <c r="L11" s="59">
        <v>6.5</v>
      </c>
      <c r="M11" s="59">
        <v>3</v>
      </c>
      <c r="N11" s="61">
        <v>3</v>
      </c>
      <c r="Q11" s="62">
        <v>0</v>
      </c>
      <c r="R11" s="63">
        <f t="shared" si="1"/>
        <v>0</v>
      </c>
      <c r="Z11" s="66">
        <f t="shared" si="2"/>
        <v>0</v>
      </c>
      <c r="BC11">
        <f t="shared" si="3"/>
        <v>3</v>
      </c>
      <c r="BD11">
        <f t="shared" si="4"/>
        <v>207</v>
      </c>
      <c r="BE11" s="31">
        <f>IF($O$4&gt;0,(LARGE(($N11,$V11,$AD11,$AL11,$AT11,$BB11),1)),"0")</f>
        <v>3</v>
      </c>
      <c r="BG11">
        <v>219.5</v>
      </c>
      <c r="BH11">
        <v>0</v>
      </c>
      <c r="BI11" s="31">
        <f t="shared" si="5"/>
        <v>0</v>
      </c>
      <c r="BJ11">
        <f t="shared" si="6"/>
        <v>-12.5</v>
      </c>
    </row>
    <row r="12" spans="1:66" x14ac:dyDescent="0.25">
      <c r="A12" s="1">
        <v>4</v>
      </c>
      <c r="B12" s="1" t="s">
        <v>153</v>
      </c>
      <c r="C12" s="1" t="s">
        <v>285</v>
      </c>
      <c r="D12" s="1" t="s">
        <v>154</v>
      </c>
      <c r="E12" s="1" t="s">
        <v>33</v>
      </c>
      <c r="F12" s="1" t="s">
        <v>155</v>
      </c>
      <c r="G12" s="59">
        <v>1</v>
      </c>
      <c r="H12" s="59">
        <v>204</v>
      </c>
      <c r="I12" s="59">
        <v>0</v>
      </c>
      <c r="J12" s="60">
        <f t="shared" si="0"/>
        <v>204</v>
      </c>
      <c r="K12" s="59">
        <v>5.5</v>
      </c>
      <c r="L12" s="59">
        <v>6</v>
      </c>
      <c r="M12" s="59">
        <v>4</v>
      </c>
      <c r="N12" s="61">
        <v>4</v>
      </c>
      <c r="Q12" s="62">
        <v>0</v>
      </c>
      <c r="R12" s="63">
        <f t="shared" si="1"/>
        <v>0</v>
      </c>
      <c r="Z12" s="66">
        <f t="shared" si="2"/>
        <v>0</v>
      </c>
      <c r="BC12">
        <f t="shared" si="3"/>
        <v>4</v>
      </c>
      <c r="BD12">
        <f t="shared" si="4"/>
        <v>204</v>
      </c>
      <c r="BE12" s="31">
        <f>IF($O$4&gt;0,(LARGE(($N12,$V12,$AD12,$AL12,$AT12,$BB12),1)),"0")</f>
        <v>4</v>
      </c>
      <c r="BG12">
        <v>0</v>
      </c>
      <c r="BH12">
        <v>0</v>
      </c>
      <c r="BI12" s="31">
        <f t="shared" si="5"/>
        <v>0</v>
      </c>
      <c r="BJ12">
        <f t="shared" si="6"/>
        <v>204</v>
      </c>
    </row>
    <row r="13" spans="1:66" x14ac:dyDescent="0.25">
      <c r="E13" s="1" t="s">
        <v>33</v>
      </c>
      <c r="I13" s="59">
        <v>0</v>
      </c>
      <c r="J13" s="60">
        <f t="shared" si="0"/>
        <v>0</v>
      </c>
      <c r="Q13" s="62">
        <v>0</v>
      </c>
      <c r="R13" s="63">
        <f t="shared" si="1"/>
        <v>0</v>
      </c>
      <c r="Z13" s="66">
        <f t="shared" si="2"/>
        <v>0</v>
      </c>
      <c r="BC13">
        <f t="shared" si="3"/>
        <v>0</v>
      </c>
      <c r="BD13">
        <f t="shared" si="4"/>
        <v>0</v>
      </c>
      <c r="BE13" s="31" t="e">
        <f>IF($O$4&gt;0,(LARGE(($N13,$V13,$AD13,$AL13,$AT13,$BB13),1)),"0")</f>
        <v>#NUM!</v>
      </c>
      <c r="BG13">
        <v>186</v>
      </c>
      <c r="BH13">
        <v>0</v>
      </c>
      <c r="BI13" s="31" t="e">
        <f t="shared" si="5"/>
        <v>#NUM!</v>
      </c>
      <c r="BJ13">
        <f t="shared" si="6"/>
        <v>-186</v>
      </c>
    </row>
    <row r="14" spans="1:66" x14ac:dyDescent="0.25">
      <c r="E14" s="1" t="s">
        <v>33</v>
      </c>
      <c r="I14" s="59">
        <v>0</v>
      </c>
      <c r="J14" s="60">
        <f t="shared" si="0"/>
        <v>0</v>
      </c>
      <c r="Q14" s="62">
        <v>0</v>
      </c>
      <c r="R14" s="63">
        <f t="shared" si="1"/>
        <v>0</v>
      </c>
      <c r="Z14" s="66">
        <f t="shared" si="2"/>
        <v>0</v>
      </c>
      <c r="BC14">
        <f t="shared" si="3"/>
        <v>0</v>
      </c>
      <c r="BD14">
        <f t="shared" si="4"/>
        <v>0</v>
      </c>
      <c r="BE14" s="31" t="e">
        <f>IF($O$4&gt;0,(LARGE(($N14,$V14,$AD14,$AL14,$AT14,$BB14),1)),"0")</f>
        <v>#NUM!</v>
      </c>
      <c r="BG14">
        <v>0</v>
      </c>
      <c r="BH14">
        <v>0</v>
      </c>
      <c r="BI14" s="31" t="e">
        <f t="shared" si="5"/>
        <v>#NUM!</v>
      </c>
      <c r="BJ14">
        <f t="shared" si="6"/>
        <v>0</v>
      </c>
    </row>
    <row r="15" spans="1:66" x14ac:dyDescent="0.25">
      <c r="E15" s="1" t="s">
        <v>33</v>
      </c>
      <c r="I15" s="59">
        <v>0</v>
      </c>
      <c r="J15" s="60">
        <f t="shared" si="0"/>
        <v>0</v>
      </c>
      <c r="R15" s="63">
        <f t="shared" si="1"/>
        <v>0</v>
      </c>
      <c r="Z15" s="66">
        <f t="shared" si="2"/>
        <v>0</v>
      </c>
      <c r="BC15">
        <f t="shared" si="3"/>
        <v>0</v>
      </c>
      <c r="BD15">
        <f t="shared" si="4"/>
        <v>0</v>
      </c>
      <c r="BE15" s="31" t="e">
        <f>IF($O$4&gt;0,(LARGE(($N15,$V15,$AD15,$AL15,$AT15,$BB15),1)),"0")</f>
        <v>#NUM!</v>
      </c>
      <c r="BG15">
        <v>0</v>
      </c>
      <c r="BH15">
        <v>0</v>
      </c>
      <c r="BI15" s="31" t="e">
        <f t="shared" si="5"/>
        <v>#NUM!</v>
      </c>
      <c r="BJ15">
        <f t="shared" si="6"/>
        <v>0</v>
      </c>
    </row>
    <row r="16" spans="1:66" x14ac:dyDescent="0.25">
      <c r="E16" s="1" t="s">
        <v>33</v>
      </c>
      <c r="J16" s="60">
        <f t="shared" si="0"/>
        <v>0</v>
      </c>
      <c r="Q16" s="62">
        <v>0</v>
      </c>
      <c r="R16" s="63">
        <f t="shared" si="1"/>
        <v>0</v>
      </c>
      <c r="Z16" s="66">
        <f t="shared" si="2"/>
        <v>0</v>
      </c>
      <c r="BC16">
        <f t="shared" si="3"/>
        <v>0</v>
      </c>
      <c r="BD16">
        <f t="shared" si="4"/>
        <v>0</v>
      </c>
      <c r="BE16" s="31" t="e">
        <f>IF($O$4&gt;0,(LARGE(($N16,$V16,$AD16,$AL16,$AT16,$BB16),1)),"0")</f>
        <v>#NUM!</v>
      </c>
      <c r="BG16">
        <v>0</v>
      </c>
      <c r="BH16">
        <v>0</v>
      </c>
      <c r="BI16" s="31" t="e">
        <f t="shared" si="5"/>
        <v>#NUM!</v>
      </c>
      <c r="BJ16">
        <f t="shared" si="6"/>
        <v>0</v>
      </c>
    </row>
  </sheetData>
  <sheetProtection sheet="1" objects="1" scenarios="1"/>
  <sortState xmlns:xlrd2="http://schemas.microsoft.com/office/spreadsheetml/2017/richdata2" ref="A9:BN16">
    <sortCondition ref="G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436 AV9:AW65436 P9:Q65436 X9:Y65436 AF9:AG65436 AN9:AO65436">
    <cfRule type="cellIs" dxfId="1" priority="1" stopIfTrue="1" operator="greaterThanOrEqual">
      <formula>$BL$6</formula>
    </cfRule>
  </conditionalFormatting>
  <dataValidations count="9">
    <dataValidation type="list" allowBlank="1" showInputMessage="1" showErrorMessage="1" sqref="BM1:BM2 BM9:BM65436" xr:uid="{00000000-0002-0000-0A00-000000000000}">
      <formula1>"ja,nee"</formula1>
    </dataValidation>
    <dataValidation operator="lessThanOrEqual" allowBlank="1" showInputMessage="1" showErrorMessage="1" sqref="J8:J16 AH8 AP8 AX8 R8:R16 J1:J2 R1:R2 AX1:AX2 AP1:AP2 AH1:AH2 Z1:Z2 BC1:BK8 BL1:BL4 BL7:BL8 BC9:BE16 Z8:Z16 BI9:BJ16" xr:uid="{00000000-0002-0000-0A00-000001000000}"/>
    <dataValidation type="decimal" allowBlank="1" showInputMessage="1" showErrorMessage="1" sqref="H1:I2 P1:Q2 AV1:AW2 AN1:AO2 AF1:AG2 X1:Y2 H8:I65436 X8:Y65436 P8:Q65436 AF8:AG65436 AN8:AO65436 AV8:AW65436" xr:uid="{00000000-0002-0000-0A00-000002000000}">
      <formula1>0</formula1>
      <formula2>400</formula2>
    </dataValidation>
    <dataValidation type="decimal" allowBlank="1" showInputMessage="1" showErrorMessage="1" sqref="K1:L2 S1:T2 AY1:AZ2 AQ1:AR2 AI1:AJ2 AA1:AB2 K8:L65436 AA8:AB65436 S8:T65436 AI8:AJ65436 AQ8:AR65436 AY8:AZ65436" xr:uid="{00000000-0002-0000-0A00-000003000000}">
      <formula1>0</formula1>
      <formula2>99</formula2>
    </dataValidation>
    <dataValidation type="whole" allowBlank="1" showInputMessage="1" showErrorMessage="1" sqref="M1:N2 U1:V2 BA1:BB2 AS1:AT2 AK1:AL2 AC1:AD2 M8:N65436 AC8:AD65436 U8:V65436 AK8:AL65436 AS8:AT65436 BA8:BB65436" xr:uid="{00000000-0002-0000-0A00-000004000000}">
      <formula1>0</formula1>
      <formula2>999</formula2>
    </dataValidation>
    <dataValidation type="whole" operator="lessThanOrEqual" allowBlank="1" showInputMessage="1" showErrorMessage="1" sqref="BL6" xr:uid="{00000000-0002-0000-0A00-000005000000}">
      <formula1>400</formula1>
    </dataValidation>
    <dataValidation type="whole" operator="lessThanOrEqual" allowBlank="1" showInputMessage="1" showErrorMessage="1" sqref="BL5" xr:uid="{00000000-0002-0000-0A00-000006000000}">
      <formula1>99</formula1>
    </dataValidation>
    <dataValidation type="whole" allowBlank="1" showInputMessage="1" showErrorMessage="1" sqref="O3:V3" xr:uid="{00000000-0002-0000-0A00-000007000000}">
      <formula1>0</formula1>
      <formula2>99</formula2>
    </dataValidation>
    <dataValidation type="decimal" operator="lessThanOrEqual" allowBlank="1" showInputMessage="1" showErrorMessage="1" sqref="BK9:BL16 BC17:BL65436 AH9:AH65436 AP9:AP65436 AX9:AX65436 Z17:Z65436 R17:R65436 J17:J65436 BG9:BH16" xr:uid="{00000000-0002-0000-0A00-000008000000}">
      <formula1>100</formula1>
    </dataValidation>
  </dataValidations>
  <printOptions headings="1" gridLines="1"/>
  <pageMargins left="0.19685039370078741" right="0" top="0.98425196850393704" bottom="0.98425196850393704" header="0.51181102362204722" footer="0.51181102362204722"/>
  <pageSetup paperSize="9" scale="8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4129"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304130"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304131"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304132"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304133" r:id="rId8" name="Button 5">
              <controlPr defaultSize="0" print="0" autoFill="0" autoPict="0" macro="[0]!Sort_Punten_4">
                <anchor moveWithCells="1" sizeWithCells="1">
                  <from>
                    <xdr:col>30</xdr:col>
                    <xdr:colOff>0</xdr:colOff>
                    <xdr:row>7</xdr:row>
                    <xdr:rowOff>7620</xdr:rowOff>
                  </from>
                  <to>
                    <xdr:col>30</xdr:col>
                    <xdr:colOff>0</xdr:colOff>
                    <xdr:row>7</xdr:row>
                    <xdr:rowOff>144780</xdr:rowOff>
                  </to>
                </anchor>
              </controlPr>
            </control>
          </mc:Choice>
        </mc:AlternateContent>
        <mc:AlternateContent xmlns:mc="http://schemas.openxmlformats.org/markup-compatibility/2006">
          <mc:Choice Requires="x14">
            <control shapeId="304134"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304135"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304136"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304137"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304138" r:id="rId13" name="Button 10">
              <controlPr defaultSize="0" print="0" autoFill="0" autoPict="0" macro="[0]!Sort_Pl_Punten_4">
                <anchor moveWithCells="1" sizeWithCells="1">
                  <from>
                    <xdr:col>37</xdr:col>
                    <xdr:colOff>15240</xdr:colOff>
                    <xdr:row>7</xdr:row>
                    <xdr:rowOff>0</xdr:rowOff>
                  </from>
                  <to>
                    <xdr:col>37</xdr:col>
                    <xdr:colOff>190500</xdr:colOff>
                    <xdr:row>7</xdr:row>
                    <xdr:rowOff>251460</xdr:rowOff>
                  </to>
                </anchor>
              </controlPr>
            </control>
          </mc:Choice>
        </mc:AlternateContent>
        <mc:AlternateContent xmlns:mc="http://schemas.openxmlformats.org/markup-compatibility/2006">
          <mc:Choice Requires="x14">
            <control shapeId="304139" r:id="rId14" name="Button 11">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304140" r:id="rId15" name="Button 12">
              <controlPr defaultSize="0" print="0" autoFill="0" autoPict="0" macro="[0]!Sort_Totaal_Punten">
                <anchor moveWithCells="1" sizeWithCells="1">
                  <from>
                    <xdr:col>61</xdr:col>
                    <xdr:colOff>0</xdr:colOff>
                    <xdr:row>7</xdr:row>
                    <xdr:rowOff>22860</xdr:rowOff>
                  </from>
                  <to>
                    <xdr:col>61</xdr:col>
                    <xdr:colOff>0</xdr:colOff>
                    <xdr:row>8</xdr:row>
                    <xdr:rowOff>0</xdr:rowOff>
                  </to>
                </anchor>
              </controlPr>
            </control>
          </mc:Choice>
        </mc:AlternateContent>
        <mc:AlternateContent xmlns:mc="http://schemas.openxmlformats.org/markup-compatibility/2006">
          <mc:Choice Requires="x14">
            <control shapeId="304141" r:id="rId16" name="Button 13">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304142" r:id="rId17" name="Button 14">
              <controlPr defaultSize="0" print="0" autoFill="0" autoPict="0" macro="[0]!Sort_Punten_5">
                <anchor moveWithCells="1" sizeWithCells="1">
                  <from>
                    <xdr:col>38</xdr:col>
                    <xdr:colOff>0</xdr:colOff>
                    <xdr:row>7</xdr:row>
                    <xdr:rowOff>7620</xdr:rowOff>
                  </from>
                  <to>
                    <xdr:col>38</xdr:col>
                    <xdr:colOff>0</xdr:colOff>
                    <xdr:row>7</xdr:row>
                    <xdr:rowOff>144780</xdr:rowOff>
                  </to>
                </anchor>
              </controlPr>
            </control>
          </mc:Choice>
        </mc:AlternateContent>
        <mc:AlternateContent xmlns:mc="http://schemas.openxmlformats.org/markup-compatibility/2006">
          <mc:Choice Requires="x14">
            <control shapeId="304143" r:id="rId18" name="Button 15">
              <controlPr defaultSize="0" print="0" autoFill="0" autoPict="0" macro="[0]!Sort_Pl_Punten_5">
                <anchor moveWithCells="1" sizeWithCells="1">
                  <from>
                    <xdr:col>45</xdr:col>
                    <xdr:colOff>7620</xdr:colOff>
                    <xdr:row>7</xdr:row>
                    <xdr:rowOff>7620</xdr:rowOff>
                  </from>
                  <to>
                    <xdr:col>45</xdr:col>
                    <xdr:colOff>198120</xdr:colOff>
                    <xdr:row>8</xdr:row>
                    <xdr:rowOff>0</xdr:rowOff>
                  </to>
                </anchor>
              </controlPr>
            </control>
          </mc:Choice>
        </mc:AlternateContent>
        <mc:AlternateContent xmlns:mc="http://schemas.openxmlformats.org/markup-compatibility/2006">
          <mc:Choice Requires="x14">
            <control shapeId="304144" r:id="rId19" name="Button 16">
              <controlPr defaultSize="0" print="0" autoFill="0" autoPict="0" macro="[0]!Sort_Punten_6">
                <anchor moveWithCells="1" sizeWithCells="1">
                  <from>
                    <xdr:col>46</xdr:col>
                    <xdr:colOff>0</xdr:colOff>
                    <xdr:row>7</xdr:row>
                    <xdr:rowOff>7620</xdr:rowOff>
                  </from>
                  <to>
                    <xdr:col>46</xdr:col>
                    <xdr:colOff>0</xdr:colOff>
                    <xdr:row>7</xdr:row>
                    <xdr:rowOff>144780</xdr:rowOff>
                  </to>
                </anchor>
              </controlPr>
            </control>
          </mc:Choice>
        </mc:AlternateContent>
        <mc:AlternateContent xmlns:mc="http://schemas.openxmlformats.org/markup-compatibility/2006">
          <mc:Choice Requires="x14">
            <control shapeId="304145" r:id="rId20" name="Button 17">
              <controlPr defaultSize="0" print="0" autoFill="0" autoPict="0" macro="[0]!Sort_Pl_Punten_6">
                <anchor moveWithCells="1" sizeWithCells="1">
                  <from>
                    <xdr:col>53</xdr:col>
                    <xdr:colOff>15240</xdr:colOff>
                    <xdr:row>7</xdr:row>
                    <xdr:rowOff>7620</xdr:rowOff>
                  </from>
                  <to>
                    <xdr:col>53</xdr:col>
                    <xdr:colOff>198120</xdr:colOff>
                    <xdr:row>8</xdr:row>
                    <xdr:rowOff>0</xdr:rowOff>
                  </to>
                </anchor>
              </controlPr>
            </control>
          </mc:Choice>
        </mc:AlternateContent>
        <mc:AlternateContent xmlns:mc="http://schemas.openxmlformats.org/markup-compatibility/2006">
          <mc:Choice Requires="x14">
            <control shapeId="304146" r:id="rId21" name="Button 18">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304147" r:id="rId22" name="Button 19">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304148" r:id="rId23" name="Button 20">
              <controlPr defaultSize="0" print="0" autoFill="0" autoPict="0" macro="[0]!Verberg_Ex_Aequo_3">
                <anchor moveWithCells="1" sizeWithCells="1">
                  <from>
                    <xdr:col>26</xdr:col>
                    <xdr:colOff>38100</xdr:colOff>
                    <xdr:row>7</xdr:row>
                    <xdr:rowOff>7620</xdr:rowOff>
                  </from>
                  <to>
                    <xdr:col>27</xdr:col>
                    <xdr:colOff>175260</xdr:colOff>
                    <xdr:row>7</xdr:row>
                    <xdr:rowOff>243840</xdr:rowOff>
                  </to>
                </anchor>
              </controlPr>
            </control>
          </mc:Choice>
        </mc:AlternateContent>
        <mc:AlternateContent xmlns:mc="http://schemas.openxmlformats.org/markup-compatibility/2006">
          <mc:Choice Requires="x14">
            <control shapeId="304149" r:id="rId24" name="Button 21">
              <controlPr defaultSize="0" print="0" autoFill="0" autoPict="0" macro="[0]!Verberg_Ex_Aequo_4">
                <anchor moveWithCells="1" sizeWithCells="1">
                  <from>
                    <xdr:col>30</xdr:col>
                    <xdr:colOff>0</xdr:colOff>
                    <xdr:row>7</xdr:row>
                    <xdr:rowOff>0</xdr:rowOff>
                  </from>
                  <to>
                    <xdr:col>35</xdr:col>
                    <xdr:colOff>160020</xdr:colOff>
                    <xdr:row>7</xdr:row>
                    <xdr:rowOff>251460</xdr:rowOff>
                  </to>
                </anchor>
              </controlPr>
            </control>
          </mc:Choice>
        </mc:AlternateContent>
        <mc:AlternateContent xmlns:mc="http://schemas.openxmlformats.org/markup-compatibility/2006">
          <mc:Choice Requires="x14">
            <control shapeId="304150"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304151" r:id="rId26" name="Button 23">
              <controlPr defaultSize="0" print="0" autoFill="0" autoPict="0" macro="[0]!Verberg_Ex_Aequo_6">
                <anchor moveWithCells="1" sizeWithCells="1">
                  <from>
                    <xdr:col>46</xdr:col>
                    <xdr:colOff>0</xdr:colOff>
                    <xdr:row>7</xdr:row>
                    <xdr:rowOff>0</xdr:rowOff>
                  </from>
                  <to>
                    <xdr:col>46</xdr:col>
                    <xdr:colOff>0</xdr:colOff>
                    <xdr:row>7</xdr:row>
                    <xdr:rowOff>251460</xdr:rowOff>
                  </to>
                </anchor>
              </controlPr>
            </control>
          </mc:Choice>
        </mc:AlternateContent>
        <mc:AlternateContent xmlns:mc="http://schemas.openxmlformats.org/markup-compatibility/2006">
          <mc:Choice Requires="x14">
            <control shapeId="304152" r:id="rId27" name="Button 24">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304153" r:id="rId28" name="Button 25">
              <controlPr defaultSize="0" print="0" autoFill="0" autoPict="0" macro="[0]!Verberg_Ex_Aequo_5">
                <anchor moveWithCells="1" sizeWithCells="1">
                  <from>
                    <xdr:col>38</xdr:col>
                    <xdr:colOff>0</xdr:colOff>
                    <xdr:row>7</xdr:row>
                    <xdr:rowOff>0</xdr:rowOff>
                  </from>
                  <to>
                    <xdr:col>43</xdr:col>
                    <xdr:colOff>160020</xdr:colOff>
                    <xdr:row>7</xdr:row>
                    <xdr:rowOff>251460</xdr:rowOff>
                  </to>
                </anchor>
              </controlPr>
            </control>
          </mc:Choice>
        </mc:AlternateContent>
        <mc:AlternateContent xmlns:mc="http://schemas.openxmlformats.org/markup-compatibility/2006">
          <mc:Choice Requires="x14">
            <control shapeId="304154" r:id="rId29" name="Button 26">
              <controlPr defaultSize="0" print="0" autoFill="0" autoPict="0" macro="[0]!Verberg_Ex_Aequo_6">
                <anchor moveWithCells="1" sizeWithCells="1">
                  <from>
                    <xdr:col>46</xdr:col>
                    <xdr:colOff>0</xdr:colOff>
                    <xdr:row>7</xdr:row>
                    <xdr:rowOff>0</xdr:rowOff>
                  </from>
                  <to>
                    <xdr:col>51</xdr:col>
                    <xdr:colOff>160020</xdr:colOff>
                    <xdr:row>7</xdr:row>
                    <xdr:rowOff>251460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85"/>
  <dimension ref="A1:BN14"/>
  <sheetViews>
    <sheetView workbookViewId="0">
      <pane xSplit="5" ySplit="8" topLeftCell="F9" activePane="bottomRight" state="frozen"/>
      <selection activeCell="C5" sqref="C5:E5"/>
      <selection pane="topRight" activeCell="C5" sqref="C5:E5"/>
      <selection pane="bottomLeft" activeCell="C5" sqref="C5:E5"/>
      <selection pane="bottomRight" activeCell="B9" sqref="B9"/>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hidden="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114" t="s">
        <v>8</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6"/>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95" t="s">
        <v>9</v>
      </c>
      <c r="B3" s="97"/>
      <c r="C3" s="92" t="str">
        <f>Instellingen!B3</f>
        <v>Regio West Veluwe</v>
      </c>
      <c r="D3" s="93"/>
      <c r="E3" s="94"/>
      <c r="F3" s="95" t="s">
        <v>43</v>
      </c>
      <c r="G3" s="96"/>
      <c r="H3" s="96"/>
      <c r="I3" s="96"/>
      <c r="J3" s="96"/>
      <c r="K3" s="96"/>
      <c r="L3" s="96"/>
      <c r="M3" s="96"/>
      <c r="N3" s="97"/>
      <c r="O3" s="117">
        <v>3</v>
      </c>
      <c r="P3" s="118"/>
      <c r="Q3" s="118"/>
      <c r="R3" s="118"/>
      <c r="S3" s="118"/>
      <c r="T3" s="118"/>
      <c r="U3" s="118"/>
      <c r="V3" s="119"/>
      <c r="W3" s="120"/>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2"/>
      <c r="BC3" s="95" t="s">
        <v>41</v>
      </c>
      <c r="BD3" s="96"/>
      <c r="BE3" s="96"/>
      <c r="BF3" s="96"/>
      <c r="BG3" s="96"/>
      <c r="BH3" s="96"/>
      <c r="BI3" s="96"/>
      <c r="BJ3" s="96"/>
      <c r="BK3" s="97"/>
      <c r="BL3" s="19">
        <f>Instellingen!B6</f>
        <v>3</v>
      </c>
      <c r="BM3" s="120"/>
      <c r="BN3" s="121"/>
    </row>
    <row r="4" spans="1:66" x14ac:dyDescent="0.25">
      <c r="A4" s="95" t="s">
        <v>10</v>
      </c>
      <c r="B4" s="97"/>
      <c r="C4" s="129" t="s">
        <v>109</v>
      </c>
      <c r="D4" s="93"/>
      <c r="E4" s="94"/>
      <c r="F4" s="95" t="s">
        <v>72</v>
      </c>
      <c r="G4" s="96"/>
      <c r="H4" s="96"/>
      <c r="I4" s="96"/>
      <c r="J4" s="96"/>
      <c r="K4" s="96"/>
      <c r="L4" s="96"/>
      <c r="M4" s="96"/>
      <c r="N4" s="97"/>
      <c r="O4" s="92">
        <f>Instellingen!B7</f>
        <v>1</v>
      </c>
      <c r="P4" s="93"/>
      <c r="Q4" s="93"/>
      <c r="R4" s="93"/>
      <c r="S4" s="93"/>
      <c r="T4" s="93"/>
      <c r="U4" s="93"/>
      <c r="V4" s="94"/>
      <c r="W4" s="123"/>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5"/>
      <c r="BC4" s="95"/>
      <c r="BD4" s="96"/>
      <c r="BE4" s="96"/>
      <c r="BF4" s="96"/>
      <c r="BG4" s="96"/>
      <c r="BH4" s="96"/>
      <c r="BI4" s="96"/>
      <c r="BJ4" s="96"/>
      <c r="BK4" s="97"/>
      <c r="BL4" s="19"/>
      <c r="BM4" s="123"/>
      <c r="BN4" s="124"/>
    </row>
    <row r="5" spans="1:66" x14ac:dyDescent="0.25">
      <c r="A5" s="95" t="s">
        <v>11</v>
      </c>
      <c r="B5" s="97"/>
      <c r="C5" s="129"/>
      <c r="D5" s="93"/>
      <c r="E5" s="94"/>
      <c r="F5" s="95" t="s">
        <v>12</v>
      </c>
      <c r="G5" s="96"/>
      <c r="H5" s="96"/>
      <c r="I5" s="96"/>
      <c r="J5" s="96"/>
      <c r="K5" s="96"/>
      <c r="L5" s="96"/>
      <c r="M5" s="96"/>
      <c r="N5" s="97"/>
      <c r="O5" s="92">
        <f>Instellingen!B5</f>
        <v>99</v>
      </c>
      <c r="P5" s="93"/>
      <c r="Q5" s="93"/>
      <c r="R5" s="93"/>
      <c r="S5" s="93"/>
      <c r="T5" s="93"/>
      <c r="U5" s="93"/>
      <c r="V5" s="94"/>
      <c r="W5" s="126"/>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8"/>
      <c r="BC5" s="95" t="s">
        <v>13</v>
      </c>
      <c r="BD5" s="96"/>
      <c r="BE5" s="96"/>
      <c r="BF5" s="96"/>
      <c r="BG5" s="96"/>
      <c r="BH5" s="96"/>
      <c r="BI5" s="96"/>
      <c r="BJ5" s="96"/>
      <c r="BK5" s="97"/>
      <c r="BL5" s="6">
        <v>2</v>
      </c>
      <c r="BM5" s="123"/>
      <c r="BN5" s="124"/>
    </row>
    <row r="6" spans="1:66" ht="12.75" customHeight="1" x14ac:dyDescent="0.25">
      <c r="A6" s="98"/>
      <c r="B6" s="98"/>
      <c r="C6" s="98"/>
      <c r="D6" s="98"/>
      <c r="E6" s="99"/>
      <c r="F6" s="57" t="s">
        <v>14</v>
      </c>
      <c r="G6" s="102" t="str">
        <f>Instellingen!B36</f>
        <v>Barneveld</v>
      </c>
      <c r="H6" s="103"/>
      <c r="I6" s="103"/>
      <c r="J6" s="103"/>
      <c r="K6" s="103"/>
      <c r="L6" s="103"/>
      <c r="M6" s="103"/>
      <c r="N6" s="104"/>
      <c r="O6" s="105" t="str">
        <f>Instellingen!B37</f>
        <v>Lunteren</v>
      </c>
      <c r="P6" s="106"/>
      <c r="Q6" s="106"/>
      <c r="R6" s="106"/>
      <c r="S6" s="106"/>
      <c r="T6" s="106"/>
      <c r="U6" s="106"/>
      <c r="V6" s="107"/>
      <c r="W6" s="108" t="str">
        <f>Instellingen!B38</f>
        <v>Zeewolde</v>
      </c>
      <c r="X6" s="109"/>
      <c r="Y6" s="109"/>
      <c r="Z6" s="109"/>
      <c r="AA6" s="109"/>
      <c r="AB6" s="109"/>
      <c r="AC6" s="109"/>
      <c r="AD6" s="110"/>
      <c r="AE6" s="105">
        <f>Instellingen!B39</f>
        <v>0</v>
      </c>
      <c r="AF6" s="106"/>
      <c r="AG6" s="106"/>
      <c r="AH6" s="106"/>
      <c r="AI6" s="106"/>
      <c r="AJ6" s="106"/>
      <c r="AK6" s="106"/>
      <c r="AL6" s="107"/>
      <c r="AM6" s="108">
        <f>Instellingen!B40</f>
        <v>0</v>
      </c>
      <c r="AN6" s="109"/>
      <c r="AO6" s="109"/>
      <c r="AP6" s="109"/>
      <c r="AQ6" s="109"/>
      <c r="AR6" s="109"/>
      <c r="AS6" s="109"/>
      <c r="AT6" s="110"/>
      <c r="AU6" s="105">
        <f>Instellingen!B41</f>
        <v>0</v>
      </c>
      <c r="AV6" s="106"/>
      <c r="AW6" s="106"/>
      <c r="AX6" s="106"/>
      <c r="AY6" s="106"/>
      <c r="AZ6" s="106"/>
      <c r="BA6" s="106"/>
      <c r="BB6" s="107"/>
      <c r="BC6" s="95" t="s">
        <v>34</v>
      </c>
      <c r="BD6" s="96"/>
      <c r="BE6" s="96"/>
      <c r="BF6" s="96"/>
      <c r="BG6" s="96"/>
      <c r="BH6" s="97"/>
      <c r="BI6" s="35" t="s">
        <v>35</v>
      </c>
      <c r="BJ6" s="56"/>
      <c r="BK6" s="36"/>
      <c r="BL6" s="26">
        <v>210</v>
      </c>
      <c r="BM6" s="123"/>
      <c r="BN6" s="124"/>
    </row>
    <row r="7" spans="1:66" ht="12.75" customHeight="1" x14ac:dyDescent="0.25">
      <c r="A7" s="100"/>
      <c r="B7" s="100"/>
      <c r="C7" s="100"/>
      <c r="D7" s="100"/>
      <c r="E7" s="101"/>
      <c r="F7" s="57" t="s">
        <v>15</v>
      </c>
      <c r="G7" s="111" t="str">
        <f>Instellingen!C36</f>
        <v>9/10 mei</v>
      </c>
      <c r="H7" s="112"/>
      <c r="I7" s="112"/>
      <c r="J7" s="112"/>
      <c r="K7" s="112"/>
      <c r="L7" s="112"/>
      <c r="M7" s="112"/>
      <c r="N7" s="113"/>
      <c r="O7" s="105" t="str">
        <f>Instellingen!C37</f>
        <v>23/24 mei</v>
      </c>
      <c r="P7" s="106"/>
      <c r="Q7" s="106"/>
      <c r="R7" s="106"/>
      <c r="S7" s="106"/>
      <c r="T7" s="106"/>
      <c r="U7" s="106"/>
      <c r="V7" s="107"/>
      <c r="W7" s="108" t="str">
        <f>Instellingen!C38</f>
        <v>13/14 juni</v>
      </c>
      <c r="X7" s="109"/>
      <c r="Y7" s="109"/>
      <c r="Z7" s="109"/>
      <c r="AA7" s="109"/>
      <c r="AB7" s="109"/>
      <c r="AC7" s="109"/>
      <c r="AD7" s="110"/>
      <c r="AE7" s="105" t="str">
        <f>Instellingen!C39</f>
        <v xml:space="preserve"> </v>
      </c>
      <c r="AF7" s="106"/>
      <c r="AG7" s="106"/>
      <c r="AH7" s="106"/>
      <c r="AI7" s="106"/>
      <c r="AJ7" s="106"/>
      <c r="AK7" s="106"/>
      <c r="AL7" s="107"/>
      <c r="AM7" s="108" t="str">
        <f>Instellingen!C40</f>
        <v xml:space="preserve"> </v>
      </c>
      <c r="AN7" s="109"/>
      <c r="AO7" s="109"/>
      <c r="AP7" s="109"/>
      <c r="AQ7" s="109"/>
      <c r="AR7" s="109"/>
      <c r="AS7" s="109"/>
      <c r="AT7" s="110"/>
      <c r="AU7" s="105" t="str">
        <f>Instellingen!C41</f>
        <v xml:space="preserve"> </v>
      </c>
      <c r="AV7" s="106"/>
      <c r="AW7" s="106"/>
      <c r="AX7" s="106"/>
      <c r="AY7" s="106"/>
      <c r="AZ7" s="106"/>
      <c r="BA7" s="106"/>
      <c r="BB7" s="107"/>
      <c r="BC7" s="68" t="s">
        <v>71</v>
      </c>
      <c r="BD7" s="3" t="s">
        <v>71</v>
      </c>
      <c r="BE7" s="8" t="s">
        <v>69</v>
      </c>
      <c r="BF7" s="8" t="s">
        <v>69</v>
      </c>
      <c r="BG7" s="8" t="s">
        <v>69</v>
      </c>
      <c r="BH7" s="8" t="s">
        <v>69</v>
      </c>
      <c r="BI7" s="30" t="s">
        <v>70</v>
      </c>
      <c r="BJ7" s="28" t="s">
        <v>70</v>
      </c>
      <c r="BK7" s="9"/>
      <c r="BL7" s="3"/>
      <c r="BM7" s="126"/>
      <c r="BN7" s="127"/>
    </row>
    <row r="8" spans="1:66" ht="25.5" customHeight="1" x14ac:dyDescent="0.25">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A9" s="1">
        <v>1</v>
      </c>
      <c r="B9" s="1" t="s">
        <v>156</v>
      </c>
      <c r="C9" s="1" t="s">
        <v>286</v>
      </c>
      <c r="D9" s="1" t="s">
        <v>157</v>
      </c>
      <c r="E9" s="1" t="s">
        <v>109</v>
      </c>
      <c r="F9" s="1" t="s">
        <v>158</v>
      </c>
      <c r="G9" s="59">
        <v>1</v>
      </c>
      <c r="H9" s="59">
        <v>209</v>
      </c>
      <c r="I9" s="59">
        <v>0</v>
      </c>
      <c r="J9" s="60">
        <f t="shared" ref="J9:J14" si="0">H9+I9</f>
        <v>209</v>
      </c>
      <c r="K9" s="59">
        <v>6</v>
      </c>
      <c r="L9" s="59">
        <v>6.5</v>
      </c>
      <c r="M9" s="59">
        <v>1</v>
      </c>
      <c r="N9" s="61">
        <v>1</v>
      </c>
      <c r="Q9" s="62">
        <v>0</v>
      </c>
      <c r="R9" s="63">
        <f t="shared" ref="R9:R14" si="1">P9+Q9</f>
        <v>0</v>
      </c>
      <c r="Z9" s="66">
        <f t="shared" ref="Z9:Z14" si="2">X9+Y9</f>
        <v>0</v>
      </c>
      <c r="BC9">
        <f t="shared" ref="BC9:BC14" si="3">N9+V9+AD9+AL9+AT9+BB9</f>
        <v>1</v>
      </c>
      <c r="BD9">
        <f t="shared" ref="BD9:BD14" si="4">J9+R9+Z9+AH9+AP9+AX9</f>
        <v>209</v>
      </c>
      <c r="BE9" s="31">
        <f>IF($O$4&gt;0,(LARGE(($N9,$V9,$AD9,$AL9,$AT9,$BB9),1)),"0")</f>
        <v>1</v>
      </c>
      <c r="BG9">
        <v>0</v>
      </c>
      <c r="BH9">
        <v>0</v>
      </c>
      <c r="BI9" s="31">
        <f t="shared" ref="BI9:BI14" si="5">BC9-BE9-BF9</f>
        <v>0</v>
      </c>
      <c r="BJ9">
        <f t="shared" ref="BJ9:BJ14" si="6">BD9-BG9-BH9</f>
        <v>209</v>
      </c>
    </row>
    <row r="10" spans="1:66" x14ac:dyDescent="0.25">
      <c r="E10" s="1" t="s">
        <v>109</v>
      </c>
      <c r="I10" s="59">
        <v>0</v>
      </c>
      <c r="J10" s="60">
        <f t="shared" si="0"/>
        <v>0</v>
      </c>
      <c r="Q10" s="62">
        <v>0</v>
      </c>
      <c r="R10" s="63">
        <f t="shared" si="1"/>
        <v>0</v>
      </c>
      <c r="Z10" s="66">
        <f t="shared" si="2"/>
        <v>0</v>
      </c>
      <c r="BC10">
        <f t="shared" si="3"/>
        <v>0</v>
      </c>
      <c r="BD10">
        <f t="shared" si="4"/>
        <v>0</v>
      </c>
      <c r="BE10" s="31" t="e">
        <f>IF($O$4&gt;0,(LARGE(($N10,$V10,$AD10,$AL10,$AT10,$BB10),1)),"0")</f>
        <v>#NUM!</v>
      </c>
      <c r="BG10">
        <v>0</v>
      </c>
      <c r="BH10">
        <v>0</v>
      </c>
      <c r="BI10" s="31" t="e">
        <f t="shared" si="5"/>
        <v>#NUM!</v>
      </c>
      <c r="BJ10">
        <f t="shared" si="6"/>
        <v>0</v>
      </c>
    </row>
    <row r="11" spans="1:66" x14ac:dyDescent="0.25">
      <c r="E11" s="1" t="s">
        <v>109</v>
      </c>
      <c r="I11" s="59">
        <v>0</v>
      </c>
      <c r="J11" s="60">
        <f t="shared" si="0"/>
        <v>0</v>
      </c>
      <c r="Q11" s="62">
        <v>0</v>
      </c>
      <c r="R11" s="63">
        <f t="shared" si="1"/>
        <v>0</v>
      </c>
      <c r="Z11" s="66">
        <f t="shared" si="2"/>
        <v>0</v>
      </c>
      <c r="BC11">
        <f t="shared" si="3"/>
        <v>0</v>
      </c>
      <c r="BD11">
        <f t="shared" si="4"/>
        <v>0</v>
      </c>
      <c r="BE11" s="31" t="e">
        <f>IF($O$4&gt;0,(LARGE(($N11,$V11,$AD11,$AL11,$AT11,$BB11),1)),"0")</f>
        <v>#NUM!</v>
      </c>
      <c r="BG11">
        <v>213.5</v>
      </c>
      <c r="BH11">
        <v>0</v>
      </c>
      <c r="BI11" s="31" t="e">
        <f t="shared" si="5"/>
        <v>#NUM!</v>
      </c>
      <c r="BJ11">
        <f t="shared" si="6"/>
        <v>-213.5</v>
      </c>
    </row>
    <row r="12" spans="1:66" x14ac:dyDescent="0.25">
      <c r="E12" s="1" t="s">
        <v>109</v>
      </c>
      <c r="I12" s="59">
        <v>0</v>
      </c>
      <c r="J12" s="60">
        <f t="shared" si="0"/>
        <v>0</v>
      </c>
      <c r="Q12" s="62">
        <v>0</v>
      </c>
      <c r="R12" s="63">
        <f t="shared" si="1"/>
        <v>0</v>
      </c>
      <c r="Z12" s="66">
        <f t="shared" si="2"/>
        <v>0</v>
      </c>
      <c r="BC12">
        <f t="shared" si="3"/>
        <v>0</v>
      </c>
      <c r="BD12">
        <f t="shared" si="4"/>
        <v>0</v>
      </c>
      <c r="BE12" s="31" t="e">
        <f>IF($O$4&gt;0,(LARGE(($N12,$V12,$AD12,$AL12,$AT12,$BB12),1)),"0")</f>
        <v>#NUM!</v>
      </c>
      <c r="BG12">
        <v>0</v>
      </c>
      <c r="BH12">
        <v>0</v>
      </c>
      <c r="BI12" s="31" t="e">
        <f t="shared" si="5"/>
        <v>#NUM!</v>
      </c>
      <c r="BJ12">
        <f t="shared" si="6"/>
        <v>0</v>
      </c>
    </row>
    <row r="13" spans="1:66" x14ac:dyDescent="0.25">
      <c r="E13" s="1" t="s">
        <v>109</v>
      </c>
      <c r="J13" s="60">
        <f t="shared" si="0"/>
        <v>0</v>
      </c>
      <c r="Q13" s="62">
        <v>0</v>
      </c>
      <c r="R13" s="63">
        <f t="shared" si="1"/>
        <v>0</v>
      </c>
      <c r="Z13" s="66">
        <f t="shared" si="2"/>
        <v>0</v>
      </c>
      <c r="BC13">
        <f t="shared" si="3"/>
        <v>0</v>
      </c>
      <c r="BD13">
        <f t="shared" si="4"/>
        <v>0</v>
      </c>
      <c r="BE13" s="31" t="e">
        <f>IF($O$4&gt;0,(LARGE(($N13,$V13,$AD13,$AL13,$AT13,$BB13),1)),"0")</f>
        <v>#NUM!</v>
      </c>
      <c r="BG13">
        <v>0</v>
      </c>
      <c r="BH13">
        <v>0</v>
      </c>
      <c r="BI13" s="31" t="e">
        <f t="shared" si="5"/>
        <v>#NUM!</v>
      </c>
      <c r="BJ13">
        <f t="shared" si="6"/>
        <v>0</v>
      </c>
    </row>
    <row r="14" spans="1:66" x14ac:dyDescent="0.25">
      <c r="E14" s="1" t="s">
        <v>109</v>
      </c>
      <c r="J14" s="60">
        <f t="shared" si="0"/>
        <v>0</v>
      </c>
      <c r="Q14" s="62">
        <v>0</v>
      </c>
      <c r="R14" s="63">
        <f t="shared" si="1"/>
        <v>0</v>
      </c>
      <c r="Z14" s="66">
        <f t="shared" si="2"/>
        <v>0</v>
      </c>
      <c r="BC14">
        <f t="shared" si="3"/>
        <v>0</v>
      </c>
      <c r="BD14">
        <f t="shared" si="4"/>
        <v>0</v>
      </c>
      <c r="BE14" s="31" t="e">
        <f>IF($O$4&gt;0,(LARGE(($N14,$V14,$AD14,$AL14,$AT14,$BB14),1)),"0")</f>
        <v>#NUM!</v>
      </c>
      <c r="BG14">
        <v>0</v>
      </c>
      <c r="BH14">
        <v>0</v>
      </c>
      <c r="BI14" s="31" t="e">
        <f t="shared" si="5"/>
        <v>#NUM!</v>
      </c>
      <c r="BJ14">
        <f t="shared" si="6"/>
        <v>0</v>
      </c>
    </row>
  </sheetData>
  <sheetProtection sheet="1" objects="1" scenarios="1"/>
  <sortState xmlns:xlrd2="http://schemas.microsoft.com/office/spreadsheetml/2017/richdata2" ref="A9:BN14">
    <sortCondition ref="G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436 AV9:AW65436 P9:Q65436 X9:Y65436 AF9:AG65436 AN9:AO65436">
    <cfRule type="cellIs" dxfId="0" priority="1" stopIfTrue="1" operator="greaterThanOrEqual">
      <formula>$BL$6</formula>
    </cfRule>
  </conditionalFormatting>
  <dataValidations count="9">
    <dataValidation type="whole" allowBlank="1" showInputMessage="1" showErrorMessage="1" sqref="O3:V3" xr:uid="{00000000-0002-0000-0B00-000000000000}">
      <formula1>0</formula1>
      <formula2>99</formula2>
    </dataValidation>
    <dataValidation type="whole" operator="lessThanOrEqual" allowBlank="1" showInputMessage="1" showErrorMessage="1" sqref="BL5" xr:uid="{00000000-0002-0000-0B00-000001000000}">
      <formula1>99</formula1>
    </dataValidation>
    <dataValidation type="whole" operator="lessThanOrEqual" allowBlank="1" showInputMessage="1" showErrorMessage="1" sqref="BL6" xr:uid="{00000000-0002-0000-0B00-000002000000}">
      <formula1>400</formula1>
    </dataValidation>
    <dataValidation type="whole" allowBlank="1" showInputMessage="1" showErrorMessage="1" sqref="M1:N2 U1:V2 BA1:BB2 AS1:AT2 AK1:AL2 AC1:AD2 M8:N65436 AC8:AD65436 U8:V65436 AK8:AL65436 AS8:AT65436 BA8:BB65436" xr:uid="{00000000-0002-0000-0B00-000003000000}">
      <formula1>0</formula1>
      <formula2>999</formula2>
    </dataValidation>
    <dataValidation type="decimal" allowBlank="1" showInputMessage="1" showErrorMessage="1" sqref="K1:L2 S1:T2 AY1:AZ2 AQ1:AR2 AI1:AJ2 AA1:AB2 K8:L65436 AA8:AB65436 S8:T65436 AI8:AJ65436 AQ8:AR65436 AY8:AZ65436" xr:uid="{00000000-0002-0000-0B00-000004000000}">
      <formula1>0</formula1>
      <formula2>99</formula2>
    </dataValidation>
    <dataValidation type="decimal" allowBlank="1" showInputMessage="1" showErrorMessage="1" sqref="H1:I2 P1:Q2 AV1:AW2 AN1:AO2 AF1:AG2 X1:Y2 H8:I65436 X8:Y65436 P8:Q65436 AF8:AG65436 AN8:AO65436 AV8:AW65436" xr:uid="{00000000-0002-0000-0B00-000005000000}">
      <formula1>0</formula1>
      <formula2>400</formula2>
    </dataValidation>
    <dataValidation operator="lessThanOrEqual" allowBlank="1" showInputMessage="1" showErrorMessage="1" sqref="J8:J14 AH8 AP8 AX8 R8:R14 J1:J2 R1:R2 AX1:AX2 AP1:AP2 AH1:AH2 Z1:Z2 BC1:BK8 BL1:BL4 BL7:BL8 BC9:BE14 Z8:Z14 BI9:BJ14" xr:uid="{00000000-0002-0000-0B00-000006000000}"/>
    <dataValidation type="list" allowBlank="1" showInputMessage="1" showErrorMessage="1" sqref="BM1:BM2 BM9:BM65436" xr:uid="{00000000-0002-0000-0B00-000007000000}">
      <formula1>"ja,nee"</formula1>
    </dataValidation>
    <dataValidation type="decimal" operator="lessThanOrEqual" allowBlank="1" showInputMessage="1" showErrorMessage="1" sqref="BK9:BL14 BC15:BL65436 AH9:AH65436 AP9:AP65436 AX9:AX65436 Z15:Z65436 R15:R65436 J15:J65436 BG9:BH14" xr:uid="{00000000-0002-0000-0B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5153"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305154"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305155"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305156"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305157"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305158"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305159"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305160"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305161"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305162" r:id="rId13" name="Button 10">
              <controlPr defaultSize="0" print="0" autoFill="0" autoPict="0" macro="[0]!Sort_Pl_Punten_4">
                <anchor moveWithCells="1" sizeWithCells="1">
                  <from>
                    <xdr:col>37</xdr:col>
                    <xdr:colOff>15240</xdr:colOff>
                    <xdr:row>7</xdr:row>
                    <xdr:rowOff>0</xdr:rowOff>
                  </from>
                  <to>
                    <xdr:col>37</xdr:col>
                    <xdr:colOff>190500</xdr:colOff>
                    <xdr:row>7</xdr:row>
                    <xdr:rowOff>251460</xdr:rowOff>
                  </to>
                </anchor>
              </controlPr>
            </control>
          </mc:Choice>
        </mc:AlternateContent>
        <mc:AlternateContent xmlns:mc="http://schemas.openxmlformats.org/markup-compatibility/2006">
          <mc:Choice Requires="x14">
            <control shapeId="305163" r:id="rId14" name="Button 11">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305164" r:id="rId15" name="Button 12">
              <controlPr defaultSize="0" print="0" autoFill="0" autoPict="0" macro="[0]!Sort_Totaal_Punten">
                <anchor moveWithCells="1" sizeWithCells="1">
                  <from>
                    <xdr:col>61</xdr:col>
                    <xdr:colOff>0</xdr:colOff>
                    <xdr:row>7</xdr:row>
                    <xdr:rowOff>22860</xdr:rowOff>
                  </from>
                  <to>
                    <xdr:col>61</xdr:col>
                    <xdr:colOff>0</xdr:colOff>
                    <xdr:row>8</xdr:row>
                    <xdr:rowOff>0</xdr:rowOff>
                  </to>
                </anchor>
              </controlPr>
            </control>
          </mc:Choice>
        </mc:AlternateContent>
        <mc:AlternateContent xmlns:mc="http://schemas.openxmlformats.org/markup-compatibility/2006">
          <mc:Choice Requires="x14">
            <control shapeId="305165" r:id="rId16" name="Button 13">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305166" r:id="rId17" name="Button 14">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305167" r:id="rId18" name="Button 15">
              <controlPr defaultSize="0" print="0" autoFill="0" autoPict="0" macro="[0]!Sort_Pl_Punten_5">
                <anchor moveWithCells="1" sizeWithCells="1">
                  <from>
                    <xdr:col>45</xdr:col>
                    <xdr:colOff>7620</xdr:colOff>
                    <xdr:row>7</xdr:row>
                    <xdr:rowOff>7620</xdr:rowOff>
                  </from>
                  <to>
                    <xdr:col>45</xdr:col>
                    <xdr:colOff>198120</xdr:colOff>
                    <xdr:row>8</xdr:row>
                    <xdr:rowOff>0</xdr:rowOff>
                  </to>
                </anchor>
              </controlPr>
            </control>
          </mc:Choice>
        </mc:AlternateContent>
        <mc:AlternateContent xmlns:mc="http://schemas.openxmlformats.org/markup-compatibility/2006">
          <mc:Choice Requires="x14">
            <control shapeId="305168" r:id="rId19" name="Button 16">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305169" r:id="rId20" name="Button 17">
              <controlPr defaultSize="0" print="0" autoFill="0" autoPict="0" macro="[0]!Sort_Pl_Punten_6">
                <anchor moveWithCells="1" sizeWithCells="1">
                  <from>
                    <xdr:col>53</xdr:col>
                    <xdr:colOff>15240</xdr:colOff>
                    <xdr:row>7</xdr:row>
                    <xdr:rowOff>7620</xdr:rowOff>
                  </from>
                  <to>
                    <xdr:col>53</xdr:col>
                    <xdr:colOff>198120</xdr:colOff>
                    <xdr:row>8</xdr:row>
                    <xdr:rowOff>0</xdr:rowOff>
                  </to>
                </anchor>
              </controlPr>
            </control>
          </mc:Choice>
        </mc:AlternateContent>
        <mc:AlternateContent xmlns:mc="http://schemas.openxmlformats.org/markup-compatibility/2006">
          <mc:Choice Requires="x14">
            <control shapeId="305170" r:id="rId21" name="Button 18">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305171" r:id="rId22" name="Button 19">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305172" r:id="rId23" name="Button 20">
              <controlPr defaultSize="0" print="0" autoFill="0" autoPict="0" macro="[0]!Verberg_Ex_Aequo_3">
                <anchor moveWithCells="1" sizeWithCells="1">
                  <from>
                    <xdr:col>26</xdr:col>
                    <xdr:colOff>38100</xdr:colOff>
                    <xdr:row>7</xdr:row>
                    <xdr:rowOff>7620</xdr:rowOff>
                  </from>
                  <to>
                    <xdr:col>27</xdr:col>
                    <xdr:colOff>175260</xdr:colOff>
                    <xdr:row>7</xdr:row>
                    <xdr:rowOff>243840</xdr:rowOff>
                  </to>
                </anchor>
              </controlPr>
            </control>
          </mc:Choice>
        </mc:AlternateContent>
        <mc:AlternateContent xmlns:mc="http://schemas.openxmlformats.org/markup-compatibility/2006">
          <mc:Choice Requires="x14">
            <control shapeId="305173" r:id="rId24" name="Button 21">
              <controlPr defaultSize="0" print="0" autoFill="0" autoPict="0" macro="[0]!Verberg_Ex_Aequo_4">
                <anchor moveWithCells="1" sizeWithCells="1">
                  <from>
                    <xdr:col>30</xdr:col>
                    <xdr:colOff>0</xdr:colOff>
                    <xdr:row>7</xdr:row>
                    <xdr:rowOff>0</xdr:rowOff>
                  </from>
                  <to>
                    <xdr:col>35</xdr:col>
                    <xdr:colOff>160020</xdr:colOff>
                    <xdr:row>7</xdr:row>
                    <xdr:rowOff>251460</xdr:rowOff>
                  </to>
                </anchor>
              </controlPr>
            </control>
          </mc:Choice>
        </mc:AlternateContent>
        <mc:AlternateContent xmlns:mc="http://schemas.openxmlformats.org/markup-compatibility/2006">
          <mc:Choice Requires="x14">
            <control shapeId="305174"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305175" r:id="rId26" name="Button 23">
              <controlPr defaultSize="0" print="0" autoFill="0" autoPict="0" macro="[0]!Verberg_Ex_Aequo_6">
                <anchor moveWithCells="1" sizeWithCells="1">
                  <from>
                    <xdr:col>46</xdr:col>
                    <xdr:colOff>0</xdr:colOff>
                    <xdr:row>7</xdr:row>
                    <xdr:rowOff>0</xdr:rowOff>
                  </from>
                  <to>
                    <xdr:col>46</xdr:col>
                    <xdr:colOff>0</xdr:colOff>
                    <xdr:row>7</xdr:row>
                    <xdr:rowOff>251460</xdr:rowOff>
                  </to>
                </anchor>
              </controlPr>
            </control>
          </mc:Choice>
        </mc:AlternateContent>
        <mc:AlternateContent xmlns:mc="http://schemas.openxmlformats.org/markup-compatibility/2006">
          <mc:Choice Requires="x14">
            <control shapeId="305176" r:id="rId27" name="Button 24">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305177" r:id="rId28" name="Button 25">
              <controlPr defaultSize="0" print="0" autoFill="0" autoPict="0" macro="[0]!Verberg_Ex_Aequo_5">
                <anchor moveWithCells="1" sizeWithCells="1">
                  <from>
                    <xdr:col>38</xdr:col>
                    <xdr:colOff>0</xdr:colOff>
                    <xdr:row>7</xdr:row>
                    <xdr:rowOff>0</xdr:rowOff>
                  </from>
                  <to>
                    <xdr:col>43</xdr:col>
                    <xdr:colOff>160020</xdr:colOff>
                    <xdr:row>7</xdr:row>
                    <xdr:rowOff>251460</xdr:rowOff>
                  </to>
                </anchor>
              </controlPr>
            </control>
          </mc:Choice>
        </mc:AlternateContent>
        <mc:AlternateContent xmlns:mc="http://schemas.openxmlformats.org/markup-compatibility/2006">
          <mc:Choice Requires="x14">
            <control shapeId="305178" r:id="rId29" name="Button 26">
              <controlPr defaultSize="0" print="0" autoFill="0" autoPict="0" macro="[0]!Verberg_Ex_Aequo_6">
                <anchor moveWithCells="1" sizeWithCells="1">
                  <from>
                    <xdr:col>46</xdr:col>
                    <xdr:colOff>0</xdr:colOff>
                    <xdr:row>7</xdr:row>
                    <xdr:rowOff>0</xdr:rowOff>
                  </from>
                  <to>
                    <xdr:col>51</xdr:col>
                    <xdr:colOff>160020</xdr:colOff>
                    <xdr:row>7</xdr:row>
                    <xdr:rowOff>251460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31"/>
  <dimension ref="A1:BN8"/>
  <sheetViews>
    <sheetView workbookViewId="0">
      <pane xSplit="5" ySplit="8" topLeftCell="F9" activePane="bottomRight" state="frozen"/>
      <selection activeCell="B9" sqref="B9"/>
      <selection pane="topRight" activeCell="B9" sqref="B9"/>
      <selection pane="bottomLeft" activeCell="B9" sqref="B9"/>
      <selection pane="bottomRight" activeCell="BL4" sqref="BL4"/>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4.88671875" style="1" hidden="1" customWidth="1"/>
    <col min="66" max="66" width="17.33203125" style="1" customWidth="1"/>
  </cols>
  <sheetData>
    <row r="1" spans="1:66" x14ac:dyDescent="0.25">
      <c r="A1" s="114" t="s">
        <v>8</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6"/>
    </row>
    <row r="2" spans="1:66" ht="12.75" hidden="1" customHeight="1" x14ac:dyDescent="0.25">
      <c r="A2" s="7"/>
      <c r="B2" s="7"/>
      <c r="C2" s="7">
        <v>1</v>
      </c>
      <c r="D2" s="7">
        <f>FLOOR((C2+3)/4,1)</f>
        <v>1</v>
      </c>
      <c r="E2" s="7"/>
      <c r="F2" s="7"/>
      <c r="G2" s="58">
        <v>192</v>
      </c>
      <c r="H2" s="58">
        <v>192</v>
      </c>
      <c r="I2" s="60">
        <v>190</v>
      </c>
      <c r="J2" s="60">
        <f>H2+I2</f>
        <v>382</v>
      </c>
      <c r="K2" s="60"/>
      <c r="L2" s="60"/>
      <c r="M2" s="60"/>
      <c r="N2" s="70">
        <v>1</v>
      </c>
      <c r="O2" s="63">
        <v>193</v>
      </c>
      <c r="P2" s="63">
        <v>193</v>
      </c>
      <c r="Q2" s="63">
        <v>193</v>
      </c>
      <c r="R2" s="63">
        <f>P2+Q2</f>
        <v>386</v>
      </c>
      <c r="S2" s="63"/>
      <c r="T2" s="63"/>
      <c r="U2" s="63"/>
      <c r="V2" s="71">
        <v>2</v>
      </c>
      <c r="W2" s="66">
        <v>198</v>
      </c>
      <c r="X2" s="66">
        <v>198</v>
      </c>
      <c r="Y2" s="66">
        <v>198</v>
      </c>
      <c r="Z2" s="66">
        <f>X2+Y2</f>
        <v>396</v>
      </c>
      <c r="AA2" s="66"/>
      <c r="AB2" s="66"/>
      <c r="AC2" s="66"/>
      <c r="AD2" s="72">
        <v>3</v>
      </c>
      <c r="AE2" s="63">
        <v>177</v>
      </c>
      <c r="AF2" s="63">
        <v>177</v>
      </c>
      <c r="AG2" s="63">
        <v>177</v>
      </c>
      <c r="AH2" s="63">
        <f>AF2+AG2</f>
        <v>354</v>
      </c>
      <c r="AI2" s="63"/>
      <c r="AJ2" s="63"/>
      <c r="AK2" s="63"/>
      <c r="AL2" s="71">
        <v>4</v>
      </c>
      <c r="AM2" s="66">
        <v>178</v>
      </c>
      <c r="AN2" s="66">
        <v>178</v>
      </c>
      <c r="AO2" s="66">
        <v>178</v>
      </c>
      <c r="AP2" s="66">
        <f>AN2+AO2</f>
        <v>356</v>
      </c>
      <c r="AQ2" s="66"/>
      <c r="AR2" s="66"/>
      <c r="AS2" s="66"/>
      <c r="AT2" s="72">
        <v>5</v>
      </c>
      <c r="AU2" s="63">
        <v>179</v>
      </c>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M2"/>
      <c r="BN2"/>
    </row>
    <row r="3" spans="1:66" x14ac:dyDescent="0.25">
      <c r="A3" s="95" t="s">
        <v>9</v>
      </c>
      <c r="B3" s="97"/>
      <c r="C3" s="92" t="str">
        <f>Instellingen!B3</f>
        <v>Regio West Veluwe</v>
      </c>
      <c r="D3" s="93"/>
      <c r="E3" s="94"/>
      <c r="F3" s="95"/>
      <c r="G3" s="96"/>
      <c r="H3" s="96"/>
      <c r="I3" s="96"/>
      <c r="J3" s="96"/>
      <c r="K3" s="96"/>
      <c r="L3" s="96"/>
      <c r="M3" s="96"/>
      <c r="N3" s="97"/>
      <c r="O3" s="92"/>
      <c r="P3" s="93"/>
      <c r="Q3" s="93"/>
      <c r="R3" s="93"/>
      <c r="S3" s="93"/>
      <c r="T3" s="93"/>
      <c r="U3" s="93"/>
      <c r="V3" s="94"/>
      <c r="W3" s="135"/>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7"/>
      <c r="BC3" s="95" t="s">
        <v>41</v>
      </c>
      <c r="BD3" s="96"/>
      <c r="BE3" s="96"/>
      <c r="BF3" s="96"/>
      <c r="BG3" s="96"/>
      <c r="BH3" s="96"/>
      <c r="BI3" s="96"/>
      <c r="BJ3" s="96"/>
      <c r="BK3" s="97"/>
      <c r="BL3" s="19">
        <f>Instellingen!B6</f>
        <v>3</v>
      </c>
      <c r="BM3" s="74"/>
      <c r="BN3" s="120"/>
    </row>
    <row r="4" spans="1:66" x14ac:dyDescent="0.25">
      <c r="A4" s="95" t="s">
        <v>10</v>
      </c>
      <c r="B4" s="97"/>
      <c r="C4" s="129" t="s">
        <v>52</v>
      </c>
      <c r="D4" s="93"/>
      <c r="E4" s="94"/>
      <c r="F4" s="95" t="s">
        <v>72</v>
      </c>
      <c r="G4" s="96"/>
      <c r="H4" s="96"/>
      <c r="I4" s="96"/>
      <c r="J4" s="96"/>
      <c r="K4" s="96"/>
      <c r="L4" s="96"/>
      <c r="M4" s="96"/>
      <c r="N4" s="97"/>
      <c r="O4" s="92">
        <f>Instellingen!B7</f>
        <v>1</v>
      </c>
      <c r="P4" s="93"/>
      <c r="Q4" s="93"/>
      <c r="R4" s="93"/>
      <c r="S4" s="93"/>
      <c r="T4" s="93"/>
      <c r="U4" s="93"/>
      <c r="V4" s="94"/>
      <c r="W4" s="138"/>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40"/>
      <c r="BC4" s="95"/>
      <c r="BD4" s="96"/>
      <c r="BE4" s="96"/>
      <c r="BF4" s="96"/>
      <c r="BG4" s="96"/>
      <c r="BH4" s="96"/>
      <c r="BI4" s="96"/>
      <c r="BJ4" s="96"/>
      <c r="BK4" s="97"/>
      <c r="BL4" s="19"/>
      <c r="BM4" s="75"/>
      <c r="BN4" s="123"/>
    </row>
    <row r="5" spans="1:66" x14ac:dyDescent="0.25">
      <c r="A5" s="95" t="s">
        <v>11</v>
      </c>
      <c r="B5" s="97"/>
      <c r="C5" s="92"/>
      <c r="D5" s="93"/>
      <c r="E5" s="94"/>
      <c r="F5" s="95" t="s">
        <v>12</v>
      </c>
      <c r="G5" s="96"/>
      <c r="H5" s="96"/>
      <c r="I5" s="96"/>
      <c r="J5" s="96"/>
      <c r="K5" s="96"/>
      <c r="L5" s="96"/>
      <c r="M5" s="96"/>
      <c r="N5" s="97"/>
      <c r="O5" s="92">
        <f>Instellingen!B5</f>
        <v>99</v>
      </c>
      <c r="P5" s="93"/>
      <c r="Q5" s="93"/>
      <c r="R5" s="93"/>
      <c r="S5" s="93"/>
      <c r="T5" s="93"/>
      <c r="U5" s="93"/>
      <c r="V5" s="94"/>
      <c r="W5" s="141"/>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3"/>
      <c r="BC5" s="95"/>
      <c r="BD5" s="96"/>
      <c r="BE5" s="96"/>
      <c r="BF5" s="96"/>
      <c r="BG5" s="96"/>
      <c r="BH5" s="96"/>
      <c r="BI5" s="96"/>
      <c r="BJ5" s="96"/>
      <c r="BK5" s="97"/>
      <c r="BL5" s="19"/>
      <c r="BM5" s="75"/>
      <c r="BN5" s="123"/>
    </row>
    <row r="6" spans="1:66" ht="12.75" customHeight="1" x14ac:dyDescent="0.25">
      <c r="A6" s="130"/>
      <c r="B6" s="131"/>
      <c r="C6" s="131"/>
      <c r="D6" s="131"/>
      <c r="E6" s="132"/>
      <c r="F6" s="57" t="s">
        <v>14</v>
      </c>
      <c r="G6" s="102" t="str">
        <f>Instellingen!B36</f>
        <v>Barneveld</v>
      </c>
      <c r="H6" s="103"/>
      <c r="I6" s="103"/>
      <c r="J6" s="103"/>
      <c r="K6" s="103"/>
      <c r="L6" s="103"/>
      <c r="M6" s="103"/>
      <c r="N6" s="104"/>
      <c r="O6" s="105" t="str">
        <f>Instellingen!B37</f>
        <v>Lunteren</v>
      </c>
      <c r="P6" s="106"/>
      <c r="Q6" s="106"/>
      <c r="R6" s="106"/>
      <c r="S6" s="106"/>
      <c r="T6" s="106"/>
      <c r="U6" s="106"/>
      <c r="V6" s="107"/>
      <c r="W6" s="108" t="str">
        <f>Instellingen!B38</f>
        <v>Zeewolde</v>
      </c>
      <c r="X6" s="109"/>
      <c r="Y6" s="109"/>
      <c r="Z6" s="109"/>
      <c r="AA6" s="109"/>
      <c r="AB6" s="109"/>
      <c r="AC6" s="109"/>
      <c r="AD6" s="110"/>
      <c r="AE6" s="105">
        <f>Instellingen!B39</f>
        <v>0</v>
      </c>
      <c r="AF6" s="106"/>
      <c r="AG6" s="106"/>
      <c r="AH6" s="106"/>
      <c r="AI6" s="106"/>
      <c r="AJ6" s="106"/>
      <c r="AK6" s="106"/>
      <c r="AL6" s="107"/>
      <c r="AM6" s="108">
        <f>Instellingen!B40</f>
        <v>0</v>
      </c>
      <c r="AN6" s="109"/>
      <c r="AO6" s="109"/>
      <c r="AP6" s="109"/>
      <c r="AQ6" s="109"/>
      <c r="AR6" s="109"/>
      <c r="AS6" s="109"/>
      <c r="AT6" s="110"/>
      <c r="AU6" s="105">
        <f>Instellingen!B41</f>
        <v>0</v>
      </c>
      <c r="AV6" s="106"/>
      <c r="AW6" s="106"/>
      <c r="AX6" s="106"/>
      <c r="AY6" s="106"/>
      <c r="AZ6" s="106"/>
      <c r="BA6" s="106"/>
      <c r="BB6" s="107"/>
      <c r="BC6" s="95" t="s">
        <v>34</v>
      </c>
      <c r="BD6" s="96"/>
      <c r="BE6" s="96"/>
      <c r="BF6" s="96"/>
      <c r="BG6" s="96"/>
      <c r="BH6" s="97"/>
      <c r="BI6" s="35"/>
      <c r="BJ6" s="56"/>
      <c r="BK6" s="36"/>
      <c r="BL6" s="73"/>
      <c r="BM6" s="75"/>
      <c r="BN6" s="123"/>
    </row>
    <row r="7" spans="1:66" ht="12.75" customHeight="1" x14ac:dyDescent="0.25">
      <c r="A7" s="133"/>
      <c r="B7" s="133"/>
      <c r="C7" s="133"/>
      <c r="D7" s="133"/>
      <c r="E7" s="134"/>
      <c r="F7" s="57" t="s">
        <v>15</v>
      </c>
      <c r="G7" s="111" t="str">
        <f>Instellingen!C36</f>
        <v>9/10 mei</v>
      </c>
      <c r="H7" s="103"/>
      <c r="I7" s="103"/>
      <c r="J7" s="103"/>
      <c r="K7" s="103"/>
      <c r="L7" s="103"/>
      <c r="M7" s="103"/>
      <c r="N7" s="104"/>
      <c r="O7" s="105" t="str">
        <f>Instellingen!C37</f>
        <v>23/24 mei</v>
      </c>
      <c r="P7" s="106"/>
      <c r="Q7" s="106"/>
      <c r="R7" s="106"/>
      <c r="S7" s="106"/>
      <c r="T7" s="106"/>
      <c r="U7" s="106"/>
      <c r="V7" s="107"/>
      <c r="W7" s="108" t="str">
        <f>Instellingen!C38</f>
        <v>13/14 juni</v>
      </c>
      <c r="X7" s="109"/>
      <c r="Y7" s="109"/>
      <c r="Z7" s="109"/>
      <c r="AA7" s="109"/>
      <c r="AB7" s="109"/>
      <c r="AC7" s="109"/>
      <c r="AD7" s="110"/>
      <c r="AE7" s="105" t="str">
        <f>Instellingen!C39</f>
        <v xml:space="preserve"> </v>
      </c>
      <c r="AF7" s="106"/>
      <c r="AG7" s="106"/>
      <c r="AH7" s="106"/>
      <c r="AI7" s="106"/>
      <c r="AJ7" s="106"/>
      <c r="AK7" s="106"/>
      <c r="AL7" s="107"/>
      <c r="AM7" s="108" t="str">
        <f>Instellingen!C40</f>
        <v xml:space="preserve"> </v>
      </c>
      <c r="AN7" s="109"/>
      <c r="AO7" s="109"/>
      <c r="AP7" s="109"/>
      <c r="AQ7" s="109"/>
      <c r="AR7" s="109"/>
      <c r="AS7" s="109"/>
      <c r="AT7" s="110"/>
      <c r="AU7" s="105" t="str">
        <f>Instellingen!C41</f>
        <v xml:space="preserve"> </v>
      </c>
      <c r="AV7" s="106"/>
      <c r="AW7" s="106"/>
      <c r="AX7" s="106"/>
      <c r="AY7" s="106"/>
      <c r="AZ7" s="106"/>
      <c r="BA7" s="106"/>
      <c r="BB7" s="107"/>
      <c r="BC7" s="68" t="s">
        <v>71</v>
      </c>
      <c r="BD7" s="3" t="s">
        <v>71</v>
      </c>
      <c r="BE7" s="8" t="s">
        <v>69</v>
      </c>
      <c r="BF7" s="8" t="s">
        <v>69</v>
      </c>
      <c r="BG7" s="8" t="s">
        <v>69</v>
      </c>
      <c r="BH7" s="8" t="s">
        <v>69</v>
      </c>
      <c r="BI7" s="30" t="s">
        <v>70</v>
      </c>
      <c r="BJ7" s="28" t="s">
        <v>70</v>
      </c>
      <c r="BK7" s="9"/>
      <c r="BL7" s="3"/>
      <c r="BM7" s="76"/>
      <c r="BN7" s="126"/>
    </row>
    <row r="8" spans="1:66" ht="25.5" customHeight="1" x14ac:dyDescent="0.25">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27"/>
      <c r="BN8" s="2" t="s">
        <v>6</v>
      </c>
    </row>
  </sheetData>
  <sheetProtection sheet="1" objects="1" scenarios="1"/>
  <mergeCells count="32">
    <mergeCell ref="A1:BN1"/>
    <mergeCell ref="A3:B3"/>
    <mergeCell ref="C3:E3"/>
    <mergeCell ref="F3:N3"/>
    <mergeCell ref="O3:V3"/>
    <mergeCell ref="W3:BB5"/>
    <mergeCell ref="BC3:BK3"/>
    <mergeCell ref="BN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dataValidations count="14">
    <dataValidation type="whole" operator="lessThan" allowBlank="1" showInputMessage="1" showErrorMessage="1" error="De waarde is maximaal 500" sqref="H9:L65536 R9:T65536 AP9:AR65536 AX9:AZ65536 AA9:AB65536 AH9:AJ65536" xr:uid="{00000000-0002-0000-0C00-000000000000}">
      <formula1>500</formula1>
    </dataValidation>
    <dataValidation type="whole" operator="lessThan" allowBlank="1" showInputMessage="1" showErrorMessage="1" error="De waarde is maximaal 200" sqref="BB2 AL2 AT2 AL8:AL65536 AT8:AT65536 BB8:BB65536 V8:V65536 N8:N65536 AD8:AD65536" xr:uid="{00000000-0002-0000-0C00-000001000000}">
      <formula1>200</formula1>
    </dataValidation>
    <dataValidation operator="lessThan" allowBlank="1" showInputMessage="1" showErrorMessage="1" error="De waarde is maximaal 500" sqref="R8:T8 AA8:AB8 AI8:AJ8 AQ8:AR8 AY8:AZ8 H8:L8" xr:uid="{00000000-0002-0000-0C00-000002000000}"/>
    <dataValidation type="whole" allowBlank="1" showInputMessage="1" showErrorMessage="1" sqref="BL3:BM3 O4" xr:uid="{00000000-0002-0000-0C00-000003000000}">
      <formula1>1</formula1>
      <formula2>4</formula2>
    </dataValidation>
    <dataValidation type="whole" allowBlank="1" showInputMessage="1" showErrorMessage="1" sqref="BL4:BM4" xr:uid="{00000000-0002-0000-0C00-000004000000}">
      <formula1>1</formula1>
      <formula2>2</formula2>
    </dataValidation>
    <dataValidation type="whole" operator="lessThan" allowBlank="1" showInputMessage="1" showErrorMessage="1" sqref="BL5:BM5" xr:uid="{00000000-0002-0000-0C00-000005000000}">
      <formula1>9</formula1>
    </dataValidation>
    <dataValidation type="whole" operator="lessThan" allowBlank="1" showInputMessage="1" showErrorMessage="1" sqref="BL6:BM6" xr:uid="{00000000-0002-0000-0C00-000006000000}">
      <formula1>340</formula1>
    </dataValidation>
    <dataValidation type="whole" operator="lessThanOrEqual" allowBlank="1" showInputMessage="1" showErrorMessage="1" sqref="X8:Z65536 X2:Z2 P2:Q2 P8:Q65536" xr:uid="{00000000-0002-0000-0C00-000007000000}">
      <formula1>340</formula1>
    </dataValidation>
    <dataValidation type="whole" operator="lessThan" allowBlank="1" showInputMessage="1" showErrorMessage="1" sqref="U2 U8:U65536" xr:uid="{00000000-0002-0000-0C00-000008000000}">
      <formula1>999</formula1>
    </dataValidation>
    <dataValidation type="whole" operator="lessThanOrEqual" allowBlank="1" showInputMessage="1" showErrorMessage="1" error="De waarde is maximaal 200" sqref="AN2:AO2 AV2:AW2 AF2:AG2 AN8:AO65536 AF8:AG65536 AV8:AW65536" xr:uid="{00000000-0002-0000-0C00-000009000000}">
      <formula1>340</formula1>
    </dataValidation>
    <dataValidation type="whole" operator="lessThanOrEqual" allowBlank="1" showInputMessage="1" showErrorMessage="1" sqref="O5" xr:uid="{00000000-0002-0000-0C00-00000A000000}">
      <formula1>999</formula1>
    </dataValidation>
    <dataValidation type="whole" operator="lessThan" allowBlank="1" showInputMessage="1" showErrorMessage="1" sqref="O3" xr:uid="{00000000-0002-0000-0C00-00000B000000}">
      <formula1>99</formula1>
    </dataValidation>
    <dataValidation operator="lessThanOrEqual" allowBlank="1" showInputMessage="1" showErrorMessage="1" sqref="W1:W3 W8:W65536" xr:uid="{00000000-0002-0000-0C00-00000C000000}"/>
    <dataValidation operator="lessThanOrEqual" allowBlank="1" showInputMessage="1" showErrorMessage="1" error="De waarde is maximaal 200" sqref="AM1:AM2 AU1:AU2 AE1:AE2 AM8:AM65536 AE8:AE65536 AU8:AU65536" xr:uid="{00000000-0002-0000-0C00-00000D000000}"/>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393"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315394"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315395"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315396"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315397"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315398" r:id="rId9" name="Button 6">
              <controlPr defaultSize="0" print="0" autoFill="0" autoPict="0" macro="[0]!verbergen">
                <anchor moveWithCells="1" sizeWithCells="1">
                  <from>
                    <xdr:col>65</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315399"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315400"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315401"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315402" r:id="rId13" name="Button 10">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315403" r:id="rId14" name="Button 11">
              <controlPr defaultSize="0" print="0" autoFill="0" autoPict="0" macro="[0]!Sort_Totaal_Punten">
                <anchor moveWithCells="1" sizeWithCells="1">
                  <from>
                    <xdr:col>61</xdr:col>
                    <xdr:colOff>7620</xdr:colOff>
                    <xdr:row>7</xdr:row>
                    <xdr:rowOff>22860</xdr:rowOff>
                  </from>
                  <to>
                    <xdr:col>61</xdr:col>
                    <xdr:colOff>304800</xdr:colOff>
                    <xdr:row>8</xdr:row>
                    <xdr:rowOff>0</xdr:rowOff>
                  </to>
                </anchor>
              </controlPr>
            </control>
          </mc:Choice>
        </mc:AlternateContent>
        <mc:AlternateContent xmlns:mc="http://schemas.openxmlformats.org/markup-compatibility/2006">
          <mc:Choice Requires="x14">
            <control shapeId="315404" r:id="rId15" name="Button 12">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315405" r:id="rId16" name="Button 13">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315406" r:id="rId17" name="Button 14">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315407" r:id="rId18" name="Button 15">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315408" r:id="rId19" name="Button 16">
              <controlPr defaultSize="0" print="0" autoFill="0" autoPict="0" macro="[0]!Kopieren">
                <anchor moveWithCells="1" sizeWithCells="1">
                  <from>
                    <xdr:col>2</xdr:col>
                    <xdr:colOff>525780</xdr:colOff>
                    <xdr:row>5</xdr:row>
                    <xdr:rowOff>0</xdr:rowOff>
                  </from>
                  <to>
                    <xdr:col>5</xdr:col>
                    <xdr:colOff>0</xdr:colOff>
                    <xdr:row>6</xdr:row>
                    <xdr:rowOff>121920</xdr:rowOff>
                  </to>
                </anchor>
              </controlPr>
            </control>
          </mc:Choice>
        </mc:AlternateContent>
        <mc:AlternateContent xmlns:mc="http://schemas.openxmlformats.org/markup-compatibility/2006">
          <mc:Choice Requires="x14">
            <control shapeId="315409" r:id="rId20" name="Button 17">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315410" r:id="rId21" name="Button 18">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315411" r:id="rId22" name="Button 19">
              <controlPr defaultSize="0" print="0" autoFill="0" autoPict="0" macro="[0]!Verberg_Ex_Aequo_3">
                <anchor moveWithCells="1" sizeWithCells="1">
                  <from>
                    <xdr:col>26</xdr:col>
                    <xdr:colOff>15240</xdr:colOff>
                    <xdr:row>7</xdr:row>
                    <xdr:rowOff>7620</xdr:rowOff>
                  </from>
                  <to>
                    <xdr:col>27</xdr:col>
                    <xdr:colOff>152400</xdr:colOff>
                    <xdr:row>8</xdr:row>
                    <xdr:rowOff>0</xdr:rowOff>
                  </to>
                </anchor>
              </controlPr>
            </control>
          </mc:Choice>
        </mc:AlternateContent>
        <mc:AlternateContent xmlns:mc="http://schemas.openxmlformats.org/markup-compatibility/2006">
          <mc:Choice Requires="x14">
            <control shapeId="315412" r:id="rId23" name="Button 20">
              <controlPr defaultSize="0" print="0" autoFill="0" autoPict="0" macro="[0]!Verberg_Ex_Aequo_4">
                <anchor moveWithCells="1" sizeWithCells="1">
                  <from>
                    <xdr:col>30</xdr:col>
                    <xdr:colOff>0</xdr:colOff>
                    <xdr:row>7</xdr:row>
                    <xdr:rowOff>7620</xdr:rowOff>
                  </from>
                  <to>
                    <xdr:col>35</xdr:col>
                    <xdr:colOff>152400</xdr:colOff>
                    <xdr:row>8</xdr:row>
                    <xdr:rowOff>0</xdr:rowOff>
                  </to>
                </anchor>
              </controlPr>
            </control>
          </mc:Choice>
        </mc:AlternateContent>
        <mc:AlternateContent xmlns:mc="http://schemas.openxmlformats.org/markup-compatibility/2006">
          <mc:Choice Requires="x14">
            <control shapeId="315413" r:id="rId24" name="Button 21">
              <controlPr defaultSize="0" print="0" autoFill="0" autoPict="0" macro="[0]!Verberg_Ex_Aequo_5">
                <anchor moveWithCells="1" sizeWithCells="1">
                  <from>
                    <xdr:col>38</xdr:col>
                    <xdr:colOff>0</xdr:colOff>
                    <xdr:row>7</xdr:row>
                    <xdr:rowOff>7620</xdr:rowOff>
                  </from>
                  <to>
                    <xdr:col>43</xdr:col>
                    <xdr:colOff>152400</xdr:colOff>
                    <xdr:row>8</xdr:row>
                    <xdr:rowOff>0</xdr:rowOff>
                  </to>
                </anchor>
              </controlPr>
            </control>
          </mc:Choice>
        </mc:AlternateContent>
        <mc:AlternateContent xmlns:mc="http://schemas.openxmlformats.org/markup-compatibility/2006">
          <mc:Choice Requires="x14">
            <control shapeId="315414" r:id="rId25" name="Button 22">
              <controlPr defaultSize="0" print="0" autoFill="0" autoPict="0" macro="[0]!Verberg_Ex_Aequo_6">
                <anchor moveWithCells="1" sizeWithCells="1">
                  <from>
                    <xdr:col>46</xdr:col>
                    <xdr:colOff>0</xdr:colOff>
                    <xdr:row>7</xdr:row>
                    <xdr:rowOff>7620</xdr:rowOff>
                  </from>
                  <to>
                    <xdr:col>51</xdr:col>
                    <xdr:colOff>152400</xdr:colOff>
                    <xdr:row>8</xdr:row>
                    <xdr:rowOff>0</xdr:rowOff>
                  </to>
                </anchor>
              </controlPr>
            </control>
          </mc:Choice>
        </mc:AlternateContent>
        <mc:AlternateContent xmlns:mc="http://schemas.openxmlformats.org/markup-compatibility/2006">
          <mc:Choice Requires="x14">
            <control shapeId="315415" r:id="rId26" name="Button 23">
              <controlPr defaultSize="0" print="0" autoFill="0" autoPict="0" macro="[0]!Sort_Pl_Punten_4">
                <anchor moveWithCells="1" sizeWithCells="1">
                  <from>
                    <xdr:col>30</xdr:col>
                    <xdr:colOff>0</xdr:colOff>
                    <xdr:row>7</xdr:row>
                    <xdr:rowOff>22860</xdr:rowOff>
                  </from>
                  <to>
                    <xdr:col>38</xdr:col>
                    <xdr:colOff>0</xdr:colOff>
                    <xdr:row>8</xdr:row>
                    <xdr:rowOff>0</xdr:rowOff>
                  </to>
                </anchor>
              </controlPr>
            </control>
          </mc:Choice>
        </mc:AlternateContent>
        <mc:AlternateContent xmlns:mc="http://schemas.openxmlformats.org/markup-compatibility/2006">
          <mc:Choice Requires="x14">
            <control shapeId="315416" r:id="rId27" name="Button 24">
              <controlPr defaultSize="0" print="0" autoFill="0" autoPict="0" macro="[0]!Sort_Pl_Punten_5">
                <anchor moveWithCells="1" sizeWithCells="1">
                  <from>
                    <xdr:col>38</xdr:col>
                    <xdr:colOff>0</xdr:colOff>
                    <xdr:row>7</xdr:row>
                    <xdr:rowOff>22860</xdr:rowOff>
                  </from>
                  <to>
                    <xdr:col>46</xdr:col>
                    <xdr:colOff>0</xdr:colOff>
                    <xdr:row>8</xdr:row>
                    <xdr:rowOff>0</xdr:rowOff>
                  </to>
                </anchor>
              </controlPr>
            </control>
          </mc:Choice>
        </mc:AlternateContent>
        <mc:AlternateContent xmlns:mc="http://schemas.openxmlformats.org/markup-compatibility/2006">
          <mc:Choice Requires="x14">
            <control shapeId="315417" r:id="rId28" name="Button 25">
              <controlPr defaultSize="0" print="0" autoFill="0" autoPict="0" macro="[0]!Sort_Pl_Punten_6">
                <anchor moveWithCells="1" sizeWithCells="1">
                  <from>
                    <xdr:col>46</xdr:col>
                    <xdr:colOff>0</xdr:colOff>
                    <xdr:row>7</xdr:row>
                    <xdr:rowOff>22860</xdr:rowOff>
                  </from>
                  <to>
                    <xdr:col>46</xdr:col>
                    <xdr:colOff>0</xdr:colOff>
                    <xdr:row>8</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7"/>
  <dimension ref="A1:K4"/>
  <sheetViews>
    <sheetView workbookViewId="0">
      <pane ySplit="4" topLeftCell="A5" activePane="bottomLeft" state="frozen"/>
      <selection activeCell="C5" sqref="C5:E5"/>
      <selection pane="bottomLeft" activeCell="C5" sqref="C5:E5"/>
    </sheetView>
  </sheetViews>
  <sheetFormatPr defaultRowHeight="13.2" x14ac:dyDescent="0.25"/>
  <cols>
    <col min="1" max="1" width="6.88671875" style="1" bestFit="1" customWidth="1"/>
    <col min="2" max="2" width="10" style="1" customWidth="1"/>
    <col min="3" max="3" width="28.109375" style="1" customWidth="1"/>
    <col min="4" max="4" width="26.6640625" style="1" customWidth="1"/>
    <col min="5" max="5" width="7.88671875" style="1" bestFit="1" customWidth="1"/>
    <col min="6" max="6" width="4.109375" style="1" bestFit="1" customWidth="1"/>
    <col min="7" max="7" width="23.33203125" style="1" customWidth="1"/>
    <col min="8" max="8" width="8.5546875" style="1" customWidth="1"/>
    <col min="9" max="9" width="7.88671875" style="15" customWidth="1"/>
    <col min="10" max="10" width="7.5546875" style="1" customWidth="1"/>
    <col min="11" max="11" width="13.44140625" style="1" customWidth="1"/>
  </cols>
  <sheetData>
    <row r="1" spans="1:11" x14ac:dyDescent="0.25">
      <c r="A1" s="114" t="s">
        <v>44</v>
      </c>
      <c r="B1" s="115"/>
      <c r="C1" s="115"/>
      <c r="D1" s="115"/>
      <c r="E1" s="115"/>
      <c r="F1" s="115"/>
      <c r="G1" s="116"/>
      <c r="H1" s="95"/>
      <c r="I1" s="97"/>
      <c r="J1" s="16"/>
      <c r="K1" s="16"/>
    </row>
    <row r="2" spans="1:11" hidden="1" x14ac:dyDescent="0.25">
      <c r="A2"/>
      <c r="B2"/>
      <c r="C2"/>
      <c r="D2"/>
      <c r="E2"/>
      <c r="F2"/>
      <c r="G2" s="1" t="b">
        <v>0</v>
      </c>
      <c r="H2" s="1" t="b">
        <v>0</v>
      </c>
      <c r="I2" s="13"/>
      <c r="J2"/>
      <c r="K2"/>
    </row>
    <row r="3" spans="1:11" ht="25.5" customHeight="1" x14ac:dyDescent="0.25">
      <c r="A3" s="4" t="s">
        <v>9</v>
      </c>
      <c r="B3" s="144" t="str">
        <f>Instellingen!B3</f>
        <v>Regio West Veluwe</v>
      </c>
      <c r="C3" s="145"/>
      <c r="D3" s="17"/>
      <c r="E3" s="146" t="s">
        <v>48</v>
      </c>
      <c r="F3" s="146"/>
      <c r="G3" s="10"/>
      <c r="H3" s="147" t="s">
        <v>49</v>
      </c>
      <c r="I3" s="148"/>
      <c r="J3" s="18"/>
      <c r="K3" s="12"/>
    </row>
    <row r="4" spans="1:11" ht="26.4" x14ac:dyDescent="0.25">
      <c r="A4" s="2" t="s">
        <v>21</v>
      </c>
      <c r="B4" s="2" t="s">
        <v>7</v>
      </c>
      <c r="C4" s="2" t="s">
        <v>0</v>
      </c>
      <c r="D4" s="2" t="s">
        <v>1</v>
      </c>
      <c r="E4" s="2" t="s">
        <v>22</v>
      </c>
      <c r="F4" s="2" t="s">
        <v>24</v>
      </c>
      <c r="G4" s="2" t="s">
        <v>25</v>
      </c>
      <c r="H4" s="11" t="s">
        <v>45</v>
      </c>
      <c r="I4" s="14" t="s">
        <v>46</v>
      </c>
      <c r="J4" s="5" t="s">
        <v>47</v>
      </c>
      <c r="K4" s="2" t="s">
        <v>26</v>
      </c>
    </row>
  </sheetData>
  <mergeCells count="5">
    <mergeCell ref="B3:C3"/>
    <mergeCell ref="E3:F3"/>
    <mergeCell ref="H3:I3"/>
    <mergeCell ref="A1:G1"/>
    <mergeCell ref="H1:I1"/>
  </mergeCells>
  <phoneticPr fontId="0" type="noConversion"/>
  <dataValidations count="1">
    <dataValidation type="whole" operator="lessThan" allowBlank="1" showInputMessage="1" showErrorMessage="1" sqref="J3" xr:uid="{00000000-0002-0000-0D00-000000000000}">
      <formula1>99</formula1>
    </dataValidation>
  </dataValidations>
  <printOptions gridLines="1"/>
  <pageMargins left="0.19685039370078741" right="0.19685039370078741" top="0.98425196850393704" bottom="0.98425196850393704" header="0.51181102362204722" footer="0.51181102362204722"/>
  <pageSetup paperSize="9" scale="9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537" r:id="rId4" name="Button 1">
              <controlPr defaultSize="0" print="0" autoFill="0" autoPict="0" macro="[0]!Kampioenen">
                <anchor moveWithCells="1" sizeWithCells="1">
                  <from>
                    <xdr:col>3</xdr:col>
                    <xdr:colOff>7620</xdr:colOff>
                    <xdr:row>2</xdr:row>
                    <xdr:rowOff>0</xdr:rowOff>
                  </from>
                  <to>
                    <xdr:col>3</xdr:col>
                    <xdr:colOff>1417320</xdr:colOff>
                    <xdr:row>2</xdr:row>
                    <xdr:rowOff>251460</xdr:rowOff>
                  </to>
                </anchor>
              </controlPr>
            </control>
          </mc:Choice>
        </mc:AlternateContent>
        <mc:AlternateContent xmlns:mc="http://schemas.openxmlformats.org/markup-compatibility/2006">
          <mc:Choice Requires="x14">
            <control shapeId="65538" r:id="rId5" name="Check Box 2">
              <controlPr defaultSize="0" autoFill="0" autoLine="0" autoPict="0">
                <anchor moveWithCells="1">
                  <from>
                    <xdr:col>6</xdr:col>
                    <xdr:colOff>7620</xdr:colOff>
                    <xdr:row>2</xdr:row>
                    <xdr:rowOff>7620</xdr:rowOff>
                  </from>
                  <to>
                    <xdr:col>6</xdr:col>
                    <xdr:colOff>678180</xdr:colOff>
                    <xdr:row>2</xdr:row>
                    <xdr:rowOff>251460</xdr:rowOff>
                  </to>
                </anchor>
              </controlPr>
            </control>
          </mc:Choice>
        </mc:AlternateContent>
        <mc:AlternateContent xmlns:mc="http://schemas.openxmlformats.org/markup-compatibility/2006">
          <mc:Choice Requires="x14">
            <control shapeId="65540" r:id="rId6" name="Check Box 4">
              <controlPr defaultSize="0" autoFill="0" autoLine="0" autoPict="0">
                <anchor moveWithCells="1">
                  <from>
                    <xdr:col>6</xdr:col>
                    <xdr:colOff>678180</xdr:colOff>
                    <xdr:row>2</xdr:row>
                    <xdr:rowOff>7620</xdr:rowOff>
                  </from>
                  <to>
                    <xdr:col>6</xdr:col>
                    <xdr:colOff>1234440</xdr:colOff>
                    <xdr:row>2</xdr:row>
                    <xdr:rowOff>251460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40"/>
  <dimension ref="A1:N8"/>
  <sheetViews>
    <sheetView workbookViewId="0">
      <pane ySplit="8" topLeftCell="A9" activePane="bottomLeft" state="frozen"/>
      <selection activeCell="C5" sqref="C5:E5"/>
      <selection pane="bottomLeft" activeCell="A9" sqref="A9:XFD9"/>
    </sheetView>
  </sheetViews>
  <sheetFormatPr defaultRowHeight="13.2" x14ac:dyDescent="0.25"/>
  <cols>
    <col min="1" max="1" width="5.6640625" style="1" customWidth="1"/>
    <col min="2" max="2" width="10.6640625" style="1" customWidth="1"/>
    <col min="3" max="3" width="27.6640625" style="1" customWidth="1"/>
    <col min="4" max="4" width="25.6640625" style="1" customWidth="1"/>
    <col min="5" max="5" width="28.6640625" style="1" customWidth="1"/>
    <col min="6" max="6" width="3.6640625" style="1" customWidth="1"/>
    <col min="7" max="7" width="32.44140625" style="1" customWidth="1"/>
    <col min="8" max="8" width="4.6640625" style="1" customWidth="1"/>
    <col min="9" max="9" width="21.6640625" style="1" customWidth="1"/>
    <col min="10" max="14" width="4.6640625" style="1" customWidth="1"/>
    <col min="15" max="15" width="4" customWidth="1"/>
  </cols>
  <sheetData>
    <row r="1" spans="1:14" x14ac:dyDescent="0.25">
      <c r="A1" s="114" t="s">
        <v>91</v>
      </c>
      <c r="B1" s="115"/>
      <c r="C1" s="115"/>
      <c r="D1" s="115"/>
      <c r="E1" s="115"/>
      <c r="F1" s="115"/>
      <c r="G1" s="115"/>
      <c r="H1" s="115"/>
      <c r="I1" s="115"/>
      <c r="J1" s="115"/>
      <c r="K1" s="115"/>
      <c r="L1" s="115"/>
      <c r="M1" s="37"/>
      <c r="N1" s="41"/>
    </row>
    <row r="2" spans="1:14" ht="12.75" hidden="1" customHeight="1" x14ac:dyDescent="0.25">
      <c r="A2" s="46"/>
      <c r="B2" s="47"/>
      <c r="C2" s="47">
        <v>48</v>
      </c>
      <c r="D2" s="7">
        <f>FLOOR((C2+3)/4,1)</f>
        <v>12</v>
      </c>
      <c r="E2" s="47"/>
      <c r="F2" s="47"/>
      <c r="G2" s="47"/>
      <c r="H2" s="47">
        <v>192</v>
      </c>
      <c r="I2" s="1">
        <v>190</v>
      </c>
      <c r="J2" s="1">
        <f>H2+I2</f>
        <v>382</v>
      </c>
      <c r="N2" s="42"/>
    </row>
    <row r="3" spans="1:14" x14ac:dyDescent="0.25">
      <c r="A3" s="35" t="s">
        <v>9</v>
      </c>
      <c r="B3" s="36"/>
      <c r="C3" s="92" t="str">
        <f>Instellingen!B3</f>
        <v>Regio West Veluwe</v>
      </c>
      <c r="D3" s="94"/>
      <c r="E3" s="95" t="s">
        <v>88</v>
      </c>
      <c r="F3" s="96"/>
      <c r="G3" s="97"/>
      <c r="H3" s="117">
        <v>1</v>
      </c>
      <c r="I3" s="118"/>
      <c r="J3" s="118"/>
      <c r="K3" s="118"/>
      <c r="L3" s="118"/>
      <c r="M3" s="118"/>
      <c r="N3" s="119"/>
    </row>
    <row r="4" spans="1:14" hidden="1" x14ac:dyDescent="0.25">
      <c r="A4" s="33"/>
      <c r="B4" s="34"/>
      <c r="C4" s="38"/>
      <c r="D4" s="39"/>
      <c r="E4" s="39"/>
      <c r="F4" s="40"/>
      <c r="G4" s="49"/>
      <c r="H4" s="50"/>
      <c r="I4" s="50"/>
      <c r="J4" s="50"/>
      <c r="K4" s="50"/>
      <c r="L4" s="50"/>
      <c r="M4" s="55"/>
      <c r="N4" s="48"/>
    </row>
    <row r="5" spans="1:14" hidden="1" x14ac:dyDescent="0.25">
      <c r="A5" s="51"/>
      <c r="B5" s="52"/>
      <c r="C5" s="43"/>
      <c r="D5" s="44"/>
      <c r="E5" s="44"/>
      <c r="F5" s="45"/>
      <c r="G5" s="51"/>
      <c r="H5" s="53"/>
      <c r="I5" s="53"/>
      <c r="J5" s="53"/>
      <c r="K5" s="53"/>
      <c r="L5" s="53"/>
      <c r="M5" s="55"/>
      <c r="N5" s="48"/>
    </row>
    <row r="6" spans="1:14" ht="12.75" customHeight="1" x14ac:dyDescent="0.25">
      <c r="A6" s="149" t="s">
        <v>114</v>
      </c>
      <c r="B6" s="150"/>
      <c r="C6" s="150"/>
      <c r="D6" s="150"/>
      <c r="E6" s="150"/>
      <c r="F6" s="150"/>
      <c r="G6" s="150"/>
      <c r="H6" s="150"/>
      <c r="I6" s="150"/>
      <c r="J6" s="150"/>
      <c r="K6" s="150"/>
      <c r="L6" s="150"/>
      <c r="M6" s="150"/>
      <c r="N6" s="151"/>
    </row>
    <row r="7" spans="1:14" ht="12.75" customHeight="1" x14ac:dyDescent="0.25">
      <c r="A7" s="152"/>
      <c r="B7" s="153"/>
      <c r="C7" s="153"/>
      <c r="D7" s="153"/>
      <c r="E7" s="153"/>
      <c r="F7" s="153"/>
      <c r="G7" s="153"/>
      <c r="H7" s="153"/>
      <c r="I7" s="153"/>
      <c r="J7" s="153"/>
      <c r="K7" s="153"/>
      <c r="L7" s="153"/>
      <c r="M7" s="153"/>
      <c r="N7" s="154"/>
    </row>
    <row r="8" spans="1:14" ht="25.5" customHeight="1" x14ac:dyDescent="0.25">
      <c r="A8" s="2" t="s">
        <v>19</v>
      </c>
      <c r="B8" s="2" t="s">
        <v>7</v>
      </c>
      <c r="C8" s="2" t="s">
        <v>0</v>
      </c>
      <c r="D8" s="2" t="s">
        <v>1</v>
      </c>
      <c r="E8" s="2" t="s">
        <v>90</v>
      </c>
      <c r="F8" s="2" t="s">
        <v>2</v>
      </c>
      <c r="G8" s="2" t="s">
        <v>3</v>
      </c>
      <c r="H8" s="5" t="s">
        <v>38</v>
      </c>
      <c r="I8" s="5" t="s">
        <v>36</v>
      </c>
      <c r="J8" s="5" t="s">
        <v>37</v>
      </c>
      <c r="K8" s="5" t="s">
        <v>73</v>
      </c>
      <c r="L8" s="5" t="s">
        <v>74</v>
      </c>
      <c r="M8" s="2" t="s">
        <v>89</v>
      </c>
      <c r="N8" s="54" t="s">
        <v>6</v>
      </c>
    </row>
  </sheetData>
  <mergeCells count="5">
    <mergeCell ref="A1:L1"/>
    <mergeCell ref="A6:N7"/>
    <mergeCell ref="H3:N3"/>
    <mergeCell ref="C3:D3"/>
    <mergeCell ref="E3:G3"/>
  </mergeCells>
  <phoneticPr fontId="0" type="noConversion"/>
  <dataValidations count="3">
    <dataValidation operator="lessThan" allowBlank="1" showInputMessage="1" showErrorMessage="1" error="De waarde is maximaal 500" sqref="H8:I8" xr:uid="{00000000-0002-0000-0E00-000000000000}"/>
    <dataValidation type="whole" allowBlank="1" showInputMessage="1" showErrorMessage="1" error="Het minimum is 1 en het maximum is 6" prompt="Hier wordt bedoeld van welke wedstrijd of proef de winnaars moeten worden opgebouwd voor onder andere de prijsuitreiking." sqref="H3:N3" xr:uid="{00000000-0002-0000-0E00-000001000000}">
      <formula1>1</formula1>
      <formula2>6</formula2>
    </dataValidation>
    <dataValidation type="whole" operator="lessThan" allowBlank="1" showInputMessage="1" showErrorMessage="1" error="De waarde is maximaal 500" sqref="H9:I36875" xr:uid="{00000000-0002-0000-0E00-000002000000}">
      <formula1>500</formula1>
    </dataValidation>
  </dataValidations>
  <printOptions gridLines="1"/>
  <pageMargins left="0.19685039370078741" right="0" top="0.98425196850393704" bottom="0.98425196850393704" header="0.51181102362204722" footer="0.51181102362204722"/>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0049" r:id="rId4" name="Button 1">
              <controlPr defaultSize="0" print="0" autoFill="0" autoPict="0" macro="[0]!Winnaars">
                <anchor moveWithCells="1" sizeWithCells="1">
                  <from>
                    <xdr:col>0</xdr:col>
                    <xdr:colOff>15240</xdr:colOff>
                    <xdr:row>3</xdr:row>
                    <xdr:rowOff>0</xdr:rowOff>
                  </from>
                  <to>
                    <xdr:col>2</xdr:col>
                    <xdr:colOff>891540</xdr:colOff>
                    <xdr:row>6</xdr:row>
                    <xdr:rowOff>99060</xdr:rowOff>
                  </to>
                </anchor>
              </controlPr>
            </control>
          </mc:Choice>
        </mc:AlternateContent>
        <mc:AlternateContent xmlns:mc="http://schemas.openxmlformats.org/markup-compatibility/2006">
          <mc:Choice Requires="x14">
            <control shapeId="130061" r:id="rId5" name="Button 13">
              <controlPr defaultSize="0" print="0" autoFill="0" autoPict="0" macro="[0]!Sort_Plaatsing">
                <anchor moveWithCells="1" sizeWithCells="1">
                  <from>
                    <xdr:col>0</xdr:col>
                    <xdr:colOff>0</xdr:colOff>
                    <xdr:row>7</xdr:row>
                    <xdr:rowOff>22860</xdr:rowOff>
                  </from>
                  <to>
                    <xdr:col>2</xdr:col>
                    <xdr:colOff>0</xdr:colOff>
                    <xdr:row>8</xdr:row>
                    <xdr:rowOff>0</xdr:rowOff>
                  </to>
                </anchor>
              </controlPr>
            </control>
          </mc:Choice>
        </mc:AlternateContent>
        <mc:AlternateContent xmlns:mc="http://schemas.openxmlformats.org/markup-compatibility/2006">
          <mc:Choice Requires="x14">
            <control shapeId="130073" r:id="rId6" name="Button 25">
              <controlPr defaultSize="0" print="0" autoFill="0" autoPict="0" macro="[0]!Importeren_Gegevens">
                <anchor moveWithCells="1" sizeWithCells="1">
                  <from>
                    <xdr:col>3</xdr:col>
                    <xdr:colOff>647700</xdr:colOff>
                    <xdr:row>5</xdr:row>
                    <xdr:rowOff>15240</xdr:rowOff>
                  </from>
                  <to>
                    <xdr:col>6</xdr:col>
                    <xdr:colOff>167640</xdr:colOff>
                    <xdr:row>6</xdr:row>
                    <xdr:rowOff>114300</xdr:rowOff>
                  </to>
                </anchor>
              </controlPr>
            </control>
          </mc:Choice>
        </mc:AlternateContent>
        <mc:AlternateContent xmlns:mc="http://schemas.openxmlformats.org/markup-compatibility/2006">
          <mc:Choice Requires="x14">
            <control shapeId="130074" r:id="rId7" name="Button 26">
              <controlPr defaultSize="0" print="0" autoFill="0" autoPict="0" macro="[0]!Import_Verwerken">
                <anchor moveWithCells="1" sizeWithCells="1">
                  <from>
                    <xdr:col>6</xdr:col>
                    <xdr:colOff>190500</xdr:colOff>
                    <xdr:row>5</xdr:row>
                    <xdr:rowOff>7620</xdr:rowOff>
                  </from>
                  <to>
                    <xdr:col>10</xdr:col>
                    <xdr:colOff>68580</xdr:colOff>
                    <xdr:row>6</xdr:row>
                    <xdr:rowOff>106680</xdr:rowOff>
                  </to>
                </anchor>
              </controlPr>
            </control>
          </mc:Choice>
        </mc:AlternateContent>
        <mc:AlternateContent xmlns:mc="http://schemas.openxmlformats.org/markup-compatibility/2006">
          <mc:Choice Requires="x14">
            <control shapeId="130075" r:id="rId8" name="Button 27">
              <controlPr defaultSize="0" print="0" autoFill="0" autoPict="0" macro="[0]!Dubbele_Combinaties">
                <anchor moveWithCells="1" sizeWithCells="1">
                  <from>
                    <xdr:col>2</xdr:col>
                    <xdr:colOff>914400</xdr:colOff>
                    <xdr:row>5</xdr:row>
                    <xdr:rowOff>7620</xdr:rowOff>
                  </from>
                  <to>
                    <xdr:col>3</xdr:col>
                    <xdr:colOff>617220</xdr:colOff>
                    <xdr:row>6</xdr:row>
                    <xdr:rowOff>106680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8">
    <pageSetUpPr fitToPage="1"/>
  </sheetPr>
  <dimension ref="A1:C41"/>
  <sheetViews>
    <sheetView zoomScale="90" workbookViewId="0">
      <pane ySplit="2" topLeftCell="A3" activePane="bottomLeft" state="frozen"/>
      <selection activeCell="C5" sqref="C5:E5"/>
      <selection pane="bottomLeft" activeCell="B28" sqref="B28"/>
    </sheetView>
  </sheetViews>
  <sheetFormatPr defaultRowHeight="13.2" x14ac:dyDescent="0.25"/>
  <cols>
    <col min="1" max="1" width="39.109375" bestFit="1" customWidth="1"/>
    <col min="2" max="2" width="37.109375" style="1" customWidth="1"/>
    <col min="3" max="3" width="46.5546875" bestFit="1" customWidth="1"/>
  </cols>
  <sheetData>
    <row r="1" spans="1:3" x14ac:dyDescent="0.25">
      <c r="A1" s="24"/>
      <c r="B1" s="20" t="s">
        <v>65</v>
      </c>
      <c r="C1" s="20" t="s">
        <v>26</v>
      </c>
    </row>
    <row r="2" spans="1:3" x14ac:dyDescent="0.25">
      <c r="A2" s="21" t="s">
        <v>54</v>
      </c>
      <c r="B2" s="2"/>
      <c r="C2" s="2"/>
    </row>
    <row r="3" spans="1:3" x14ac:dyDescent="0.25">
      <c r="A3" s="25" t="s">
        <v>68</v>
      </c>
      <c r="B3" s="88" t="s">
        <v>121</v>
      </c>
      <c r="C3" s="22"/>
    </row>
    <row r="4" spans="1:3" x14ac:dyDescent="0.25">
      <c r="A4" s="22" t="s">
        <v>55</v>
      </c>
      <c r="B4" s="23">
        <v>1</v>
      </c>
      <c r="C4" s="22" t="s">
        <v>53</v>
      </c>
    </row>
    <row r="5" spans="1:3" x14ac:dyDescent="0.25">
      <c r="A5" s="22" t="s">
        <v>12</v>
      </c>
      <c r="B5" s="23">
        <v>99</v>
      </c>
      <c r="C5" s="22"/>
    </row>
    <row r="6" spans="1:3" x14ac:dyDescent="0.25">
      <c r="A6" s="22" t="s">
        <v>56</v>
      </c>
      <c r="B6" s="23">
        <v>3</v>
      </c>
      <c r="C6" s="22"/>
    </row>
    <row r="7" spans="1:3" x14ac:dyDescent="0.25">
      <c r="A7" s="22" t="s">
        <v>72</v>
      </c>
      <c r="B7" s="23">
        <v>1</v>
      </c>
      <c r="C7" s="22"/>
    </row>
    <row r="8" spans="1:3" x14ac:dyDescent="0.25">
      <c r="A8" s="22" t="s">
        <v>42</v>
      </c>
      <c r="B8" s="23">
        <v>1</v>
      </c>
      <c r="C8" s="22"/>
    </row>
    <row r="9" spans="1:3" x14ac:dyDescent="0.25">
      <c r="A9" s="22" t="s">
        <v>75</v>
      </c>
      <c r="B9" s="23">
        <v>1</v>
      </c>
      <c r="C9" s="22" t="s">
        <v>76</v>
      </c>
    </row>
    <row r="10" spans="1:3" x14ac:dyDescent="0.25">
      <c r="A10" s="77" t="s">
        <v>92</v>
      </c>
      <c r="B10" s="23">
        <v>90</v>
      </c>
      <c r="C10" s="22" t="s">
        <v>93</v>
      </c>
    </row>
    <row r="11" spans="1:3" x14ac:dyDescent="0.25">
      <c r="A11" s="77" t="s">
        <v>111</v>
      </c>
      <c r="B11" s="23" t="s">
        <v>112</v>
      </c>
      <c r="C11" s="22"/>
    </row>
    <row r="12" spans="1:3" hidden="1" x14ac:dyDescent="0.25">
      <c r="A12" s="22"/>
      <c r="B12" s="23"/>
      <c r="C12" s="22"/>
    </row>
    <row r="13" spans="1:3" x14ac:dyDescent="0.25">
      <c r="A13" s="22" t="s">
        <v>98</v>
      </c>
      <c r="B13" s="23"/>
      <c r="C13" s="19" t="s">
        <v>99</v>
      </c>
    </row>
    <row r="14" spans="1:3" hidden="1" x14ac:dyDescent="0.25">
      <c r="A14" s="22" t="s">
        <v>105</v>
      </c>
      <c r="B14" s="23" t="s">
        <v>107</v>
      </c>
      <c r="C14" s="22"/>
    </row>
    <row r="15" spans="1:3" hidden="1" x14ac:dyDescent="0.25">
      <c r="A15" s="22" t="s">
        <v>103</v>
      </c>
      <c r="B15" s="23" t="s">
        <v>107</v>
      </c>
      <c r="C15" s="22"/>
    </row>
    <row r="16" spans="1:3" hidden="1" x14ac:dyDescent="0.25">
      <c r="A16" s="22"/>
      <c r="B16" s="22"/>
      <c r="C16" s="22"/>
    </row>
    <row r="17" spans="1:3" x14ac:dyDescent="0.25">
      <c r="A17" s="22" t="s">
        <v>106</v>
      </c>
      <c r="B17" s="23" t="s">
        <v>107</v>
      </c>
      <c r="C17" s="22"/>
    </row>
    <row r="18" spans="1:3" x14ac:dyDescent="0.25">
      <c r="A18" s="22" t="s">
        <v>104</v>
      </c>
      <c r="B18" s="23" t="s">
        <v>107</v>
      </c>
      <c r="C18" s="22"/>
    </row>
    <row r="19" spans="1:3" x14ac:dyDescent="0.25">
      <c r="B19"/>
    </row>
    <row r="20" spans="1:3" hidden="1" x14ac:dyDescent="0.25">
      <c r="B20"/>
    </row>
    <row r="21" spans="1:3" hidden="1" x14ac:dyDescent="0.25">
      <c r="B21"/>
    </row>
    <row r="22" spans="1:3" hidden="1" x14ac:dyDescent="0.25">
      <c r="B22"/>
    </row>
    <row r="23" spans="1:3" ht="39.6" x14ac:dyDescent="0.25">
      <c r="A23" s="20" t="s">
        <v>94</v>
      </c>
      <c r="B23" s="2"/>
      <c r="C23" s="5" t="s">
        <v>63</v>
      </c>
    </row>
    <row r="24" spans="1:3" hidden="1" x14ac:dyDescent="0.25">
      <c r="A24" s="22" t="s">
        <v>57</v>
      </c>
      <c r="B24" s="22">
        <v>1</v>
      </c>
      <c r="C24" s="22" t="s">
        <v>64</v>
      </c>
    </row>
    <row r="25" spans="1:3" x14ac:dyDescent="0.25">
      <c r="A25" s="22" t="s">
        <v>77</v>
      </c>
      <c r="B25" s="23"/>
      <c r="C25" s="22"/>
    </row>
    <row r="26" spans="1:3" x14ac:dyDescent="0.25">
      <c r="A26" s="22" t="s">
        <v>78</v>
      </c>
      <c r="B26" s="23"/>
      <c r="C26" s="22"/>
    </row>
    <row r="27" spans="1:3" x14ac:dyDescent="0.25">
      <c r="A27" s="22" t="s">
        <v>58</v>
      </c>
      <c r="B27" s="23"/>
      <c r="C27" s="22"/>
    </row>
    <row r="28" spans="1:3" x14ac:dyDescent="0.25">
      <c r="A28" s="22" t="s">
        <v>59</v>
      </c>
      <c r="B28" s="23">
        <v>2</v>
      </c>
      <c r="C28" s="22"/>
    </row>
    <row r="29" spans="1:3" x14ac:dyDescent="0.25">
      <c r="A29" s="22" t="s">
        <v>60</v>
      </c>
      <c r="B29" s="23"/>
      <c r="C29" s="22"/>
    </row>
    <row r="30" spans="1:3" x14ac:dyDescent="0.25">
      <c r="A30" s="22" t="s">
        <v>61</v>
      </c>
      <c r="B30" s="23"/>
      <c r="C30" s="22"/>
    </row>
    <row r="31" spans="1:3" x14ac:dyDescent="0.25">
      <c r="A31" s="22" t="s">
        <v>62</v>
      </c>
      <c r="B31" s="23"/>
      <c r="C31" s="22"/>
    </row>
    <row r="32" spans="1:3" x14ac:dyDescent="0.25">
      <c r="A32" s="22" t="s">
        <v>66</v>
      </c>
      <c r="B32" s="23"/>
      <c r="C32" s="22"/>
    </row>
    <row r="33" spans="1:3" x14ac:dyDescent="0.25">
      <c r="A33" s="22" t="s">
        <v>67</v>
      </c>
      <c r="B33" s="23"/>
      <c r="C33" s="22"/>
    </row>
    <row r="34" spans="1:3" x14ac:dyDescent="0.25">
      <c r="B34"/>
    </row>
    <row r="35" spans="1:3" x14ac:dyDescent="0.25">
      <c r="A35" s="20" t="s">
        <v>79</v>
      </c>
      <c r="B35" s="20" t="s">
        <v>80</v>
      </c>
      <c r="C35" s="20" t="s">
        <v>81</v>
      </c>
    </row>
    <row r="36" spans="1:3" x14ac:dyDescent="0.25">
      <c r="A36" s="22" t="s">
        <v>82</v>
      </c>
      <c r="B36" s="80" t="s">
        <v>115</v>
      </c>
      <c r="C36" s="86" t="s">
        <v>118</v>
      </c>
    </row>
    <row r="37" spans="1:3" x14ac:dyDescent="0.25">
      <c r="A37" s="22" t="s">
        <v>83</v>
      </c>
      <c r="B37" s="80" t="s">
        <v>116</v>
      </c>
      <c r="C37" s="86" t="s">
        <v>119</v>
      </c>
    </row>
    <row r="38" spans="1:3" x14ac:dyDescent="0.25">
      <c r="A38" s="22" t="s">
        <v>84</v>
      </c>
      <c r="B38" s="80" t="s">
        <v>117</v>
      </c>
      <c r="C38" s="86" t="s">
        <v>120</v>
      </c>
    </row>
    <row r="39" spans="1:3" x14ac:dyDescent="0.25">
      <c r="A39" s="22" t="s">
        <v>85</v>
      </c>
      <c r="B39" s="80"/>
      <c r="C39" s="32" t="s">
        <v>96</v>
      </c>
    </row>
    <row r="40" spans="1:3" x14ac:dyDescent="0.25">
      <c r="A40" s="22" t="s">
        <v>86</v>
      </c>
      <c r="B40" s="80"/>
      <c r="C40" s="32" t="s">
        <v>96</v>
      </c>
    </row>
    <row r="41" spans="1:3" x14ac:dyDescent="0.25">
      <c r="A41" s="22" t="s">
        <v>87</v>
      </c>
      <c r="B41" s="80"/>
      <c r="C41" s="32" t="s">
        <v>96</v>
      </c>
    </row>
  </sheetData>
  <sheetProtection password="C736" sheet="1" objects="1" scenarios="1"/>
  <phoneticPr fontId="0" type="noConversion"/>
  <dataValidations count="13">
    <dataValidation type="whole" allowBlank="1" showInputMessage="1" showErrorMessage="1" sqref="B16" xr:uid="{00000000-0002-0000-0F00-000000000000}">
      <formula1>1</formula1>
      <formula2>2</formula2>
    </dataValidation>
    <dataValidation type="whole" showInputMessage="1" showErrorMessage="1" error="Er moet een waarde ingevoerd worden tussen 1 t/m 6." sqref="B6" xr:uid="{00000000-0002-0000-0F00-000001000000}">
      <formula1>1</formula1>
      <formula2>6</formula2>
    </dataValidation>
    <dataValidation type="whole" allowBlank="1" showInputMessage="1" showErrorMessage="1" sqref="B19:B21" xr:uid="{00000000-0002-0000-0F00-000002000000}">
      <formula1>2</formula1>
      <formula2>3</formula2>
    </dataValidation>
    <dataValidation type="whole" showInputMessage="1" showErrorMessage="1" error="Er moet een waarde ingevoerd worden." sqref="B5" xr:uid="{00000000-0002-0000-0F00-000003000000}">
      <formula1>1</formula1>
      <formula2>999</formula2>
    </dataValidation>
    <dataValidation type="whole" showInputMessage="1" showErrorMessage="1" error="Er moet een waarde ingevoerd worden." sqref="B8 B4" xr:uid="{00000000-0002-0000-0F00-000004000000}">
      <formula1>1</formula1>
      <formula2>2</formula2>
    </dataValidation>
    <dataValidation type="whole" showInputMessage="1" showErrorMessage="1" error="De waarde kan zijn 0 of 1." sqref="B7" xr:uid="{00000000-0002-0000-0F00-000005000000}">
      <formula1>0</formula1>
      <formula2>2</formula2>
    </dataValidation>
    <dataValidation type="textLength" showInputMessage="1" showErrorMessage="1" error="Er moet een tekst worden ingevoerd." sqref="B3" xr:uid="{00000000-0002-0000-0F00-000006000000}">
      <formula1>1</formula1>
      <formula2>60</formula2>
    </dataValidation>
    <dataValidation type="whole" allowBlank="1" showInputMessage="1" showErrorMessage="1" sqref="B9" xr:uid="{00000000-0002-0000-0F00-000007000000}">
      <formula1>0</formula1>
      <formula2>1</formula2>
    </dataValidation>
    <dataValidation type="whole" allowBlank="1" showInputMessage="1" showErrorMessage="1" error="De minimale waarde is 2 de maximale is 10" sqref="B25:B33" xr:uid="{00000000-0002-0000-0F00-000008000000}">
      <formula1>2</formula1>
      <formula2>10</formula2>
    </dataValidation>
    <dataValidation type="whole" allowBlank="1" showInputMessage="1" showErrorMessage="1" error="Er moet een waarde ingevoerd worden van 1 t/m 999 of blanko." sqref="B10 B12" xr:uid="{00000000-0002-0000-0F00-000009000000}">
      <formula1>1</formula1>
      <formula2>999</formula2>
    </dataValidation>
    <dataValidation type="list" allowBlank="1" showInputMessage="1" showErrorMessage="1" sqref="B13" xr:uid="{00000000-0002-0000-0F00-00000A000000}">
      <formula1>"Aanmelden,Afmelden"</formula1>
    </dataValidation>
    <dataValidation type="list" allowBlank="1" showInputMessage="1" showErrorMessage="1" error="Er moet een waarde ingevoerd worden van 2 t/m 6 of blanko." prompt="Bij de keuze punten van de proef wordt automatisch de plaatsing berekend. De keuze voor plaatsing worden de jury punten niet meegenomen en bij keuze voor beide het gem. perc. van alle jury's genomen en de plaatsing niet berekend. " sqref="B11" xr:uid="{00000000-0002-0000-0F00-00000B000000}">
      <formula1>"1: Punten van de proef, 2: Plaatsing,3: Percentage en plaatsing"</formula1>
    </dataValidation>
    <dataValidation type="list" allowBlank="1" showInputMessage="1" showErrorMessage="1" sqref="B17:B18 B14:B15" xr:uid="{00000000-0002-0000-0F00-00000C000000}">
      <formula1>"Ja,Nee"</formula1>
    </dataValidation>
  </dataValidations>
  <printOptions gridLines="1"/>
  <pageMargins left="0.39370078740157483" right="0.39370078740157483" top="0.98425196850393704" bottom="0.98425196850393704"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0402" r:id="rId4" name="Button 2">
              <controlPr defaultSize="0" print="0" autoFill="0" autoPict="0" macro="[0]!verbergen_Tab">
                <anchor moveWithCells="1" sizeWithCells="1">
                  <from>
                    <xdr:col>2</xdr:col>
                    <xdr:colOff>228600</xdr:colOff>
                    <xdr:row>16</xdr:row>
                    <xdr:rowOff>45720</xdr:rowOff>
                  </from>
                  <to>
                    <xdr:col>2</xdr:col>
                    <xdr:colOff>2423160</xdr:colOff>
                    <xdr:row>17</xdr:row>
                    <xdr:rowOff>121920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
    <pageSetUpPr fitToPage="1"/>
  </sheetPr>
  <dimension ref="A1:J22"/>
  <sheetViews>
    <sheetView workbookViewId="0">
      <pane ySplit="4" topLeftCell="A5" activePane="bottomLeft" state="frozen"/>
      <selection activeCell="C5" sqref="C5:E5"/>
      <selection pane="bottomLeft" activeCell="A5" sqref="A5"/>
    </sheetView>
  </sheetViews>
  <sheetFormatPr defaultRowHeight="13.2" x14ac:dyDescent="0.25"/>
  <cols>
    <col min="1" max="1" width="8" style="1" customWidth="1"/>
    <col min="2" max="2" width="10" style="1" customWidth="1"/>
    <col min="3" max="3" width="28.109375" style="1" customWidth="1"/>
    <col min="4" max="4" width="31.33203125" style="1" customWidth="1"/>
    <col min="5" max="5" width="6.6640625" style="1" bestFit="1" customWidth="1"/>
    <col min="6" max="6" width="4.109375" style="1" bestFit="1" customWidth="1"/>
    <col min="7" max="7" width="23.33203125" style="1" customWidth="1"/>
    <col min="8" max="8" width="30.44140625" style="1" customWidth="1"/>
    <col min="9" max="10" width="0" hidden="1" customWidth="1"/>
  </cols>
  <sheetData>
    <row r="1" spans="1:10" x14ac:dyDescent="0.25">
      <c r="A1" s="157" t="s">
        <v>20</v>
      </c>
      <c r="B1" s="158"/>
      <c r="C1" s="158"/>
      <c r="D1" s="158"/>
      <c r="E1" s="158"/>
      <c r="F1" s="158"/>
      <c r="G1" s="158"/>
      <c r="H1" s="159"/>
      <c r="I1" s="83"/>
      <c r="J1" s="83"/>
    </row>
    <row r="2" spans="1:10" hidden="1" x14ac:dyDescent="0.25">
      <c r="I2" s="84"/>
      <c r="J2" s="84"/>
    </row>
    <row r="3" spans="1:10" ht="25.5" customHeight="1" x14ac:dyDescent="0.25">
      <c r="A3" s="4" t="s">
        <v>9</v>
      </c>
      <c r="B3" s="155" t="str">
        <f>Instellingen!B3</f>
        <v>Regio West Veluwe</v>
      </c>
      <c r="C3" s="156"/>
      <c r="D3" s="156"/>
      <c r="E3" s="160" t="s">
        <v>110</v>
      </c>
      <c r="F3" s="160"/>
      <c r="G3" s="82" t="s">
        <v>34</v>
      </c>
      <c r="H3" s="81"/>
    </row>
    <row r="4" spans="1:10" x14ac:dyDescent="0.25">
      <c r="A4" s="2" t="s">
        <v>21</v>
      </c>
      <c r="B4" s="2" t="s">
        <v>7</v>
      </c>
      <c r="C4" s="85" t="s">
        <v>113</v>
      </c>
      <c r="D4" s="2" t="s">
        <v>1</v>
      </c>
      <c r="E4" s="2" t="s">
        <v>22</v>
      </c>
      <c r="F4" s="2" t="s">
        <v>24</v>
      </c>
      <c r="G4" s="2" t="s">
        <v>25</v>
      </c>
      <c r="H4" s="2" t="s">
        <v>26</v>
      </c>
      <c r="I4" s="84" t="str">
        <f>IF(C4&lt;&gt;"",RIGHT(C4,LEN(C4)-SEARCH(" ",C4,1)),"")</f>
        <v>/ amazone</v>
      </c>
      <c r="J4" s="84" t="str">
        <f>IF(C4&lt;&gt;"",LEFT(C4, SEARCH(" ",C4,1)),"")</f>
        <v xml:space="preserve">Ruiter </v>
      </c>
    </row>
    <row r="5" spans="1:10" x14ac:dyDescent="0.25">
      <c r="I5" s="84"/>
    </row>
    <row r="6" spans="1:10" x14ac:dyDescent="0.25">
      <c r="I6" s="84"/>
    </row>
    <row r="7" spans="1:10" x14ac:dyDescent="0.25">
      <c r="I7" s="84"/>
    </row>
    <row r="8" spans="1:10" x14ac:dyDescent="0.25">
      <c r="I8" s="84"/>
    </row>
    <row r="9" spans="1:10" x14ac:dyDescent="0.25">
      <c r="I9" s="84"/>
    </row>
    <row r="10" spans="1:10" x14ac:dyDescent="0.25">
      <c r="I10" s="84"/>
    </row>
    <row r="11" spans="1:10" x14ac:dyDescent="0.25">
      <c r="I11" s="84"/>
    </row>
    <row r="12" spans="1:10" x14ac:dyDescent="0.25">
      <c r="I12" s="84"/>
    </row>
    <row r="13" spans="1:10" x14ac:dyDescent="0.25">
      <c r="I13" s="84"/>
    </row>
    <row r="14" spans="1:10" x14ac:dyDescent="0.25">
      <c r="I14" s="84"/>
    </row>
    <row r="15" spans="1:10" x14ac:dyDescent="0.25">
      <c r="I15" s="84"/>
    </row>
    <row r="16" spans="1:10" x14ac:dyDescent="0.25">
      <c r="I16" s="84"/>
    </row>
    <row r="17" spans="9:9" x14ac:dyDescent="0.25">
      <c r="I17" s="84"/>
    </row>
    <row r="18" spans="9:9" x14ac:dyDescent="0.25">
      <c r="I18" s="84"/>
    </row>
    <row r="19" spans="9:9" x14ac:dyDescent="0.25">
      <c r="I19" s="84"/>
    </row>
    <row r="20" spans="9:9" x14ac:dyDescent="0.25">
      <c r="I20" s="84"/>
    </row>
    <row r="21" spans="9:9" x14ac:dyDescent="0.25">
      <c r="I21" s="84"/>
    </row>
    <row r="22" spans="9:9" x14ac:dyDescent="0.25">
      <c r="I22" s="84"/>
    </row>
  </sheetData>
  <sheetProtection sheet="1" objects="1" scenarios="1"/>
  <mergeCells count="3">
    <mergeCell ref="B3:D3"/>
    <mergeCell ref="A1:H1"/>
    <mergeCell ref="E3:F3"/>
  </mergeCells>
  <phoneticPr fontId="0" type="noConversion"/>
  <printOptions gridLines="1"/>
  <pageMargins left="0.19685039370078741" right="0.19685039370078741" top="0.98425196850393704" bottom="0.98425196850393704" header="0.51181102362204722" footer="0.51181102362204722"/>
  <pageSetup paperSize="9" fitToHeight="1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Afvaardiging">
                <anchor moveWithCells="1" sizeWithCells="1">
                  <from>
                    <xdr:col>6</xdr:col>
                    <xdr:colOff>1021080</xdr:colOff>
                    <xdr:row>2</xdr:row>
                    <xdr:rowOff>7620</xdr:rowOff>
                  </from>
                  <to>
                    <xdr:col>7</xdr:col>
                    <xdr:colOff>1600200</xdr:colOff>
                    <xdr:row>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17</vt:i4>
      </vt:variant>
      <vt:variant>
        <vt:lpstr>Benoemde bereiken</vt:lpstr>
      </vt:variant>
      <vt:variant>
        <vt:i4>3</vt:i4>
      </vt:variant>
    </vt:vector>
  </HeadingPairs>
  <TitlesOfParts>
    <vt:vector size="20" baseType="lpstr">
      <vt:lpstr>Informatie</vt:lpstr>
      <vt:lpstr>BB</vt:lpstr>
      <vt:lpstr>B</vt:lpstr>
      <vt:lpstr>L1</vt:lpstr>
      <vt:lpstr>L2</vt:lpstr>
      <vt:lpstr>L1 - L2</vt:lpstr>
      <vt:lpstr>M1</vt:lpstr>
      <vt:lpstr>M2</vt:lpstr>
      <vt:lpstr>M1 - M2</vt:lpstr>
      <vt:lpstr>Z1</vt:lpstr>
      <vt:lpstr>Z2</vt:lpstr>
      <vt:lpstr>ZZL</vt:lpstr>
      <vt:lpstr>Z1 - Z2</vt:lpstr>
      <vt:lpstr>Kampioenen</vt:lpstr>
      <vt:lpstr>Diversen</vt:lpstr>
      <vt:lpstr>Instellingen</vt:lpstr>
      <vt:lpstr>Afvaardiging</vt:lpstr>
      <vt:lpstr>Afvaardiging!Afdruktitels</vt:lpstr>
      <vt:lpstr>Diversen!Afdruktitels</vt:lpstr>
      <vt:lpstr>Kampioenen!Afdruktitels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Wim</dc:creator>
  <cp:lastModifiedBy>A. Appeldoorn | Van Duinkerken</cp:lastModifiedBy>
  <cp:lastPrinted>2021-12-17T15:22:50Z</cp:lastPrinted>
  <dcterms:created xsi:type="dcterms:W3CDTF">2007-03-07T12:54:43Z</dcterms:created>
  <dcterms:modified xsi:type="dcterms:W3CDTF">2025-05-14T12:14:55Z</dcterms:modified>
</cp:coreProperties>
</file>